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akthorpe/Documents/ABoVE/ABoVE_2019/Progress_Final/"/>
    </mc:Choice>
  </mc:AlternateContent>
  <xr:revisionPtr revIDLastSave="0" documentId="13_ncr:1_{D9912FF5-C1CD-0E4B-8728-3F4D19415E50}" xr6:coauthVersionLast="36" xr6:coauthVersionMax="36" xr10:uidLastSave="{00000000-0000-0000-0000-000000000000}"/>
  <bookViews>
    <workbookView xWindow="72000" yWindow="-1120" windowWidth="38400" windowHeight="23540" xr2:uid="{00000000-000D-0000-FFFF-FFFF00000000}"/>
  </bookViews>
  <sheets>
    <sheet name="Lines" sheetId="8" r:id="rId1"/>
  </sheets>
  <definedNames>
    <definedName name="_xlnm.Print_Area" localSheetId="0">Lines!$A$1:$P$263</definedName>
    <definedName name="_xlnm.Print_Titles" localSheetId="0">Lines!$1:$1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7" i="8" l="1"/>
  <c r="W274" i="8"/>
  <c r="W273" i="8"/>
  <c r="W272" i="8"/>
  <c r="W271" i="8"/>
  <c r="W270" i="8"/>
  <c r="W269" i="8"/>
  <c r="W268" i="8"/>
  <c r="W267" i="8"/>
  <c r="W266" i="8"/>
  <c r="W265" i="8"/>
  <c r="W264" i="8"/>
  <c r="W263" i="8"/>
  <c r="W262" i="8"/>
  <c r="W261" i="8"/>
  <c r="W260" i="8"/>
  <c r="W259" i="8"/>
  <c r="W258" i="8"/>
  <c r="W257" i="8"/>
  <c r="W256" i="8"/>
  <c r="W255" i="8"/>
  <c r="W254" i="8"/>
  <c r="W253" i="8"/>
  <c r="W252" i="8"/>
  <c r="W251" i="8"/>
  <c r="W250" i="8"/>
  <c r="W249" i="8"/>
  <c r="W248" i="8"/>
  <c r="W247" i="8"/>
  <c r="W246" i="8"/>
  <c r="W245" i="8"/>
  <c r="W244" i="8"/>
  <c r="W243" i="8"/>
  <c r="W242" i="8"/>
  <c r="W241" i="8"/>
  <c r="W240" i="8"/>
  <c r="W239" i="8"/>
  <c r="W238" i="8"/>
  <c r="W237" i="8"/>
  <c r="W236" i="8"/>
  <c r="W235" i="8"/>
  <c r="W234" i="8"/>
  <c r="W233" i="8"/>
  <c r="W232" i="8"/>
  <c r="W231" i="8"/>
  <c r="W230" i="8"/>
  <c r="W229" i="8"/>
  <c r="W228" i="8"/>
  <c r="W227" i="8"/>
  <c r="W226" i="8"/>
  <c r="W225" i="8"/>
  <c r="W224" i="8"/>
  <c r="W223" i="8"/>
  <c r="W222" i="8"/>
  <c r="W221" i="8"/>
  <c r="W220" i="8"/>
  <c r="W219" i="8"/>
  <c r="W218" i="8"/>
  <c r="W217" i="8"/>
  <c r="W216" i="8"/>
  <c r="W215" i="8"/>
  <c r="W214" i="8"/>
  <c r="W213" i="8"/>
  <c r="W212" i="8"/>
  <c r="W211" i="8"/>
  <c r="W210" i="8"/>
  <c r="W209" i="8"/>
  <c r="W208" i="8"/>
  <c r="W207" i="8"/>
  <c r="W206" i="8"/>
  <c r="W205" i="8"/>
  <c r="W204" i="8"/>
  <c r="W203" i="8"/>
  <c r="W202" i="8"/>
  <c r="W201" i="8"/>
  <c r="W200" i="8"/>
  <c r="W199" i="8"/>
  <c r="W198" i="8"/>
  <c r="W197" i="8"/>
  <c r="W196" i="8"/>
  <c r="W195" i="8"/>
  <c r="W194" i="8"/>
  <c r="W193" i="8"/>
  <c r="W192" i="8"/>
  <c r="W191" i="8"/>
  <c r="W190" i="8"/>
  <c r="W189" i="8"/>
  <c r="W188" i="8"/>
  <c r="W187" i="8"/>
  <c r="W186" i="8"/>
  <c r="W185" i="8"/>
  <c r="W184" i="8"/>
  <c r="W183" i="8"/>
  <c r="W182" i="8"/>
  <c r="W181" i="8"/>
  <c r="W180" i="8"/>
  <c r="W179" i="8"/>
  <c r="W178" i="8"/>
  <c r="W177" i="8"/>
  <c r="W176" i="8"/>
  <c r="W175" i="8"/>
  <c r="W174" i="8"/>
  <c r="W173" i="8"/>
  <c r="W172" i="8"/>
  <c r="W171" i="8"/>
  <c r="W170" i="8"/>
  <c r="W169" i="8"/>
  <c r="W168" i="8"/>
  <c r="W167" i="8"/>
  <c r="W166" i="8"/>
  <c r="W165" i="8"/>
  <c r="W164" i="8"/>
  <c r="W163" i="8"/>
  <c r="W162" i="8"/>
  <c r="W161" i="8"/>
  <c r="W160" i="8"/>
  <c r="W159" i="8"/>
  <c r="W158" i="8"/>
  <c r="W157" i="8"/>
  <c r="W156" i="8"/>
  <c r="W155" i="8"/>
  <c r="W154" i="8"/>
  <c r="W153" i="8"/>
  <c r="W152" i="8"/>
  <c r="W151" i="8"/>
  <c r="W150" i="8"/>
  <c r="W149" i="8"/>
  <c r="W148" i="8"/>
  <c r="W147" i="8"/>
  <c r="W146" i="8"/>
  <c r="W145" i="8"/>
  <c r="W144" i="8"/>
  <c r="W143" i="8"/>
  <c r="W142" i="8"/>
  <c r="W141" i="8"/>
  <c r="W140" i="8"/>
  <c r="W139" i="8"/>
  <c r="W138" i="8"/>
  <c r="W137" i="8"/>
  <c r="W136" i="8"/>
  <c r="W135" i="8"/>
  <c r="W134" i="8"/>
  <c r="W133" i="8"/>
  <c r="W132" i="8"/>
  <c r="W131" i="8"/>
  <c r="W130" i="8"/>
  <c r="W129" i="8"/>
  <c r="W128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W4" i="8"/>
  <c r="W3" i="8"/>
  <c r="W2" i="8"/>
  <c r="U277" i="8" l="1"/>
  <c r="U274" i="8"/>
  <c r="U273" i="8"/>
  <c r="U272" i="8"/>
  <c r="U271" i="8"/>
  <c r="U270" i="8"/>
  <c r="U269" i="8"/>
  <c r="U268" i="8"/>
  <c r="U267" i="8"/>
  <c r="U266" i="8"/>
  <c r="U265" i="8"/>
  <c r="U264" i="8"/>
  <c r="U263" i="8"/>
  <c r="U262" i="8"/>
  <c r="U261" i="8"/>
  <c r="U260" i="8"/>
  <c r="U259" i="8"/>
  <c r="U258" i="8"/>
  <c r="U257" i="8"/>
  <c r="U256" i="8"/>
  <c r="U255" i="8"/>
  <c r="U254" i="8"/>
  <c r="U253" i="8"/>
  <c r="U252" i="8"/>
  <c r="U251" i="8"/>
  <c r="U250" i="8"/>
  <c r="U249" i="8"/>
  <c r="U248" i="8"/>
  <c r="U247" i="8"/>
  <c r="U246" i="8"/>
  <c r="U245" i="8"/>
  <c r="U244" i="8"/>
  <c r="U243" i="8"/>
  <c r="U242" i="8"/>
  <c r="U241" i="8"/>
  <c r="U240" i="8"/>
  <c r="U239" i="8"/>
  <c r="U238" i="8"/>
  <c r="U237" i="8"/>
  <c r="U236" i="8"/>
  <c r="U235" i="8"/>
  <c r="U234" i="8"/>
  <c r="U233" i="8"/>
  <c r="U232" i="8"/>
  <c r="U231" i="8"/>
  <c r="U230" i="8"/>
  <c r="U229" i="8"/>
  <c r="U228" i="8"/>
  <c r="U227" i="8"/>
  <c r="U226" i="8"/>
  <c r="U225" i="8"/>
  <c r="U224" i="8"/>
  <c r="U223" i="8"/>
  <c r="U222" i="8"/>
  <c r="U221" i="8"/>
  <c r="U220" i="8"/>
  <c r="U219" i="8"/>
  <c r="U218" i="8"/>
  <c r="U217" i="8"/>
  <c r="U216" i="8"/>
  <c r="U215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200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5" i="8"/>
  <c r="U184" i="8"/>
  <c r="U183" i="8"/>
  <c r="U182" i="8"/>
  <c r="U181" i="8"/>
  <c r="U180" i="8"/>
  <c r="U179" i="8"/>
  <c r="U178" i="8"/>
  <c r="U177" i="8"/>
  <c r="U176" i="8"/>
  <c r="U175" i="8"/>
  <c r="U174" i="8"/>
  <c r="U173" i="8"/>
  <c r="U172" i="8"/>
  <c r="U171" i="8"/>
  <c r="U170" i="8"/>
  <c r="U169" i="8"/>
  <c r="U168" i="8"/>
  <c r="U167" i="8"/>
  <c r="U166" i="8"/>
  <c r="U165" i="8"/>
  <c r="U164" i="8"/>
  <c r="U163" i="8"/>
  <c r="U162" i="8"/>
  <c r="U161" i="8"/>
  <c r="U160" i="8"/>
  <c r="U159" i="8"/>
  <c r="U158" i="8"/>
  <c r="U157" i="8"/>
  <c r="U156" i="8"/>
  <c r="U155" i="8"/>
  <c r="U154" i="8"/>
  <c r="U153" i="8"/>
  <c r="U152" i="8"/>
  <c r="U151" i="8"/>
  <c r="U150" i="8"/>
  <c r="U149" i="8"/>
  <c r="U148" i="8"/>
  <c r="U147" i="8"/>
  <c r="U146" i="8"/>
  <c r="U145" i="8"/>
  <c r="U144" i="8"/>
  <c r="U143" i="8"/>
  <c r="U142" i="8"/>
  <c r="U141" i="8"/>
  <c r="U140" i="8"/>
  <c r="U139" i="8"/>
  <c r="U138" i="8"/>
  <c r="U137" i="8"/>
  <c r="U136" i="8"/>
  <c r="U135" i="8"/>
  <c r="U134" i="8"/>
  <c r="U133" i="8"/>
  <c r="U132" i="8"/>
  <c r="U131" i="8"/>
  <c r="U130" i="8"/>
  <c r="U129" i="8"/>
  <c r="U128" i="8"/>
  <c r="U127" i="8"/>
  <c r="U126" i="8"/>
  <c r="U125" i="8"/>
  <c r="U124" i="8"/>
  <c r="U123" i="8"/>
  <c r="U122" i="8"/>
  <c r="U121" i="8"/>
  <c r="U120" i="8"/>
  <c r="U119" i="8"/>
  <c r="U118" i="8"/>
  <c r="U117" i="8"/>
  <c r="U116" i="8"/>
  <c r="U115" i="8"/>
  <c r="U114" i="8"/>
  <c r="U113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U2" i="8"/>
  <c r="S277" i="8"/>
  <c r="S274" i="8"/>
  <c r="S273" i="8"/>
  <c r="S272" i="8"/>
  <c r="S271" i="8"/>
  <c r="S270" i="8"/>
  <c r="S269" i="8"/>
  <c r="S268" i="8"/>
  <c r="S267" i="8"/>
  <c r="S266" i="8"/>
  <c r="S265" i="8"/>
  <c r="S264" i="8"/>
  <c r="S263" i="8"/>
  <c r="S262" i="8"/>
  <c r="S261" i="8"/>
  <c r="S260" i="8"/>
  <c r="S259" i="8"/>
  <c r="S258" i="8"/>
  <c r="S257" i="8"/>
  <c r="S256" i="8"/>
  <c r="S255" i="8"/>
  <c r="S254" i="8"/>
  <c r="S253" i="8"/>
  <c r="S252" i="8"/>
  <c r="S251" i="8"/>
  <c r="S250" i="8"/>
  <c r="S249" i="8"/>
  <c r="S248" i="8"/>
  <c r="S247" i="8"/>
  <c r="S246" i="8"/>
  <c r="S245" i="8"/>
  <c r="S244" i="8"/>
  <c r="S243" i="8"/>
  <c r="S242" i="8"/>
  <c r="S241" i="8"/>
  <c r="S240" i="8"/>
  <c r="S239" i="8"/>
  <c r="S238" i="8"/>
  <c r="S237" i="8"/>
  <c r="S236" i="8"/>
  <c r="S235" i="8"/>
  <c r="S234" i="8"/>
  <c r="S233" i="8"/>
  <c r="S232" i="8"/>
  <c r="S231" i="8"/>
  <c r="S230" i="8"/>
  <c r="S229" i="8"/>
  <c r="S228" i="8"/>
  <c r="S227" i="8"/>
  <c r="S226" i="8"/>
  <c r="S225" i="8"/>
  <c r="S224" i="8"/>
  <c r="S223" i="8"/>
  <c r="S222" i="8"/>
  <c r="S221" i="8"/>
  <c r="S220" i="8"/>
  <c r="S219" i="8"/>
  <c r="S218" i="8"/>
  <c r="S217" i="8"/>
  <c r="S216" i="8"/>
  <c r="S215" i="8"/>
  <c r="S214" i="8"/>
  <c r="S213" i="8"/>
  <c r="S212" i="8"/>
  <c r="S211" i="8"/>
  <c r="S210" i="8"/>
  <c r="S209" i="8"/>
  <c r="S208" i="8"/>
  <c r="S207" i="8"/>
  <c r="S206" i="8"/>
  <c r="S205" i="8"/>
  <c r="S204" i="8"/>
  <c r="S203" i="8"/>
  <c r="S202" i="8"/>
  <c r="S201" i="8"/>
  <c r="S200" i="8"/>
  <c r="S199" i="8"/>
  <c r="S198" i="8"/>
  <c r="S197" i="8"/>
  <c r="S196" i="8"/>
  <c r="S195" i="8"/>
  <c r="S194" i="8"/>
  <c r="S193" i="8"/>
  <c r="S192" i="8"/>
  <c r="S191" i="8"/>
  <c r="S190" i="8"/>
  <c r="S189" i="8"/>
  <c r="S188" i="8"/>
  <c r="S187" i="8"/>
  <c r="S186" i="8"/>
  <c r="S185" i="8"/>
  <c r="S184" i="8"/>
  <c r="S183" i="8"/>
  <c r="S182" i="8"/>
  <c r="S181" i="8"/>
  <c r="S180" i="8"/>
  <c r="S179" i="8"/>
  <c r="S178" i="8"/>
  <c r="S177" i="8"/>
  <c r="S176" i="8"/>
  <c r="S175" i="8"/>
  <c r="S174" i="8"/>
  <c r="S173" i="8"/>
  <c r="S172" i="8"/>
  <c r="S171" i="8"/>
  <c r="S170" i="8"/>
  <c r="S169" i="8"/>
  <c r="S168" i="8"/>
  <c r="S167" i="8"/>
  <c r="S166" i="8"/>
  <c r="S165" i="8"/>
  <c r="S164" i="8"/>
  <c r="S163" i="8"/>
  <c r="S162" i="8"/>
  <c r="S161" i="8"/>
  <c r="S160" i="8"/>
  <c r="S159" i="8"/>
  <c r="S158" i="8"/>
  <c r="S157" i="8"/>
  <c r="S156" i="8"/>
  <c r="S155" i="8"/>
  <c r="S154" i="8"/>
  <c r="S153" i="8"/>
  <c r="S152" i="8"/>
  <c r="S151" i="8"/>
  <c r="S150" i="8"/>
  <c r="S149" i="8"/>
  <c r="S148" i="8"/>
  <c r="S147" i="8"/>
  <c r="S146" i="8"/>
  <c r="S145" i="8"/>
  <c r="S144" i="8"/>
  <c r="S143" i="8"/>
  <c r="S142" i="8"/>
  <c r="S141" i="8"/>
  <c r="S140" i="8"/>
  <c r="S139" i="8"/>
  <c r="S138" i="8"/>
  <c r="S137" i="8"/>
  <c r="S136" i="8"/>
  <c r="S135" i="8"/>
  <c r="S134" i="8"/>
  <c r="S133" i="8"/>
  <c r="S132" i="8"/>
  <c r="S131" i="8"/>
  <c r="S130" i="8"/>
  <c r="S129" i="8"/>
  <c r="S128" i="8"/>
  <c r="S127" i="8"/>
  <c r="S126" i="8"/>
  <c r="S125" i="8"/>
  <c r="S124" i="8"/>
  <c r="S123" i="8"/>
  <c r="S122" i="8"/>
  <c r="S121" i="8"/>
  <c r="S120" i="8"/>
  <c r="S119" i="8"/>
  <c r="S118" i="8"/>
  <c r="S117" i="8"/>
  <c r="S116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3" i="8"/>
  <c r="S2" i="8"/>
</calcChain>
</file>

<file path=xl/sharedStrings.xml><?xml version="1.0" encoding="utf-8"?>
<sst xmlns="http://schemas.openxmlformats.org/spreadsheetml/2006/main" count="2239" uniqueCount="1249">
  <si>
    <t>NASA Flight Log</t>
  </si>
  <si>
    <t>Lat1</t>
  </si>
  <si>
    <t>Lon1</t>
  </si>
  <si>
    <t>Lat2</t>
  </si>
  <si>
    <t>Lon2</t>
  </si>
  <si>
    <t>AVng_172A-172Z_FL183</t>
  </si>
  <si>
    <t>AVng_190A-190B_FL177</t>
  </si>
  <si>
    <t>AVng_194A-194Z_FL181</t>
  </si>
  <si>
    <t>AVng_195A-195D_FL191</t>
  </si>
  <si>
    <t>AVng_195D-195G_FL195</t>
  </si>
  <si>
    <t>AVng_195G-195K_FL183</t>
  </si>
  <si>
    <t>AVng_195K-195Z_FL181</t>
  </si>
  <si>
    <t>AVng_198A-198Z_FL177</t>
  </si>
  <si>
    <t>AVng_199A-199Z_FL179</t>
  </si>
  <si>
    <t>AVng_211A-211B_FL175</t>
  </si>
  <si>
    <t>AVng_242A-242Z_FL194</t>
  </si>
  <si>
    <t>AVng_243A-243Z_FL192</t>
  </si>
  <si>
    <t>AVng_246A-246Z_FL193</t>
  </si>
  <si>
    <t>AVng_247A-247Z_FL192</t>
  </si>
  <si>
    <t>AVng_251A-251Z_FL179</t>
  </si>
  <si>
    <t>AVng_252A-252Z_FL179</t>
  </si>
  <si>
    <t>AVng_253A-253Z_FL183</t>
  </si>
  <si>
    <t>AVng_254A-254Z_FL183</t>
  </si>
  <si>
    <t>AVng_256A-256Z_FL191</t>
  </si>
  <si>
    <t>AVng_258A-258Z_FL190</t>
  </si>
  <si>
    <t>AVng_307D-307G_FL178</t>
  </si>
  <si>
    <t>AVng_307G-307Z_FL176</t>
  </si>
  <si>
    <t>AVng_308D-308Z_FL179</t>
  </si>
  <si>
    <t>AVng_311A-311Z_FL184</t>
  </si>
  <si>
    <t>AVng_312A-312Z_FL185</t>
  </si>
  <si>
    <t>AVng_313A-313Z_FL184</t>
  </si>
  <si>
    <t>AVng_314A-314Z_FL177</t>
  </si>
  <si>
    <t>AVng_321A-321B_FL178</t>
  </si>
  <si>
    <t>AVng_321B-321Z_FL178</t>
  </si>
  <si>
    <t>AVng_322A-322B_FL179</t>
  </si>
  <si>
    <t>AVng_322B-322Z_FL179</t>
  </si>
  <si>
    <t>AVng_323A-323Z_FL179</t>
  </si>
  <si>
    <t>AVng_325A-325D_FL183</t>
  </si>
  <si>
    <t>AVng_334A-334Z_FL207</t>
  </si>
  <si>
    <t>AVng_335A-335D_FL187</t>
  </si>
  <si>
    <t>AVng_335D-335Z_FL190</t>
  </si>
  <si>
    <t>AVng_343A-343Z_FL179</t>
  </si>
  <si>
    <t>AVng_344A-344Z_FL184</t>
  </si>
  <si>
    <t>AVng_347A-347Z_FL176</t>
  </si>
  <si>
    <t>AVng_354A-354Z_FL175</t>
  </si>
  <si>
    <t>AVng_357A-357Z_FL189</t>
  </si>
  <si>
    <t>AVng_370A-370Z_FL182</t>
  </si>
  <si>
    <t>AVng_371A-371Z_FL187</t>
  </si>
  <si>
    <t>AVng_372A-372Z_FL203</t>
  </si>
  <si>
    <t>AVng_373A-373Z_FL202</t>
  </si>
  <si>
    <t>AVng_384A-384Z_FL175</t>
  </si>
  <si>
    <t>AVng_391A-391Z_FL177</t>
  </si>
  <si>
    <t>AVng_392A-392Z_FL175</t>
  </si>
  <si>
    <t>AVng_393A-393Z_FL175</t>
  </si>
  <si>
    <t>AB_T01_L001_FL187</t>
  </si>
  <si>
    <t>AB_T01_L002_FL178</t>
  </si>
  <si>
    <t>AB_T01_L003_FL176</t>
  </si>
  <si>
    <t>AB_T01_L004_FL185</t>
  </si>
  <si>
    <t>AB_T01_L005_FL185</t>
  </si>
  <si>
    <t>AB_T01_L006_FL185</t>
  </si>
  <si>
    <t>AB_CH4_L001_FL183</t>
  </si>
  <si>
    <t>AB_CH4_L002_FL072</t>
  </si>
  <si>
    <t>AB_CH4_L003_FL072</t>
  </si>
  <si>
    <t>AB_CH4_L004_FL072</t>
  </si>
  <si>
    <t>AB_CH4_L005_FL072</t>
  </si>
  <si>
    <t>AB_CH4_L006_FL072</t>
  </si>
  <si>
    <t>AB_CH4_L007_FL072</t>
  </si>
  <si>
    <t>AB_CH4_L008_FL072</t>
  </si>
  <si>
    <t>Barrow_L001_FL175</t>
  </si>
  <si>
    <t>Barrow_L002_FL175</t>
  </si>
  <si>
    <t>Barrow_L003_FL175</t>
  </si>
  <si>
    <t>Barrow_L004_FL175</t>
  </si>
  <si>
    <t>CambrBayS_L001_FL176</t>
  </si>
  <si>
    <t>CambrBayS_L008_FL176</t>
  </si>
  <si>
    <t>CambrBayS_L007_FL176</t>
  </si>
  <si>
    <t>CambrBayS_L006_FL176</t>
  </si>
  <si>
    <t>CambrBayS_L005_FL176</t>
  </si>
  <si>
    <t>CambrBayS_L004_FL176</t>
  </si>
  <si>
    <t>CambrBayS_L003_FL176</t>
  </si>
  <si>
    <t>CambrBayS_L002_FL176</t>
  </si>
  <si>
    <t>CambrBayN_L001_FL176</t>
  </si>
  <si>
    <t>CambrBayN_L008_FL176</t>
  </si>
  <si>
    <t>CambrBayN_L007_FL176</t>
  </si>
  <si>
    <t>CambrBayN_L006_FL176</t>
  </si>
  <si>
    <t>CambrBayN_L005_FL176</t>
  </si>
  <si>
    <t>CambrBayN_L004_FL176</t>
  </si>
  <si>
    <t>CambrBayN_L003_FL176</t>
  </si>
  <si>
    <t>CambrBayN_L002_FL176</t>
  </si>
  <si>
    <t>HershIsland_L001_FL177</t>
  </si>
  <si>
    <t>HershIsland_L002_FL177</t>
  </si>
  <si>
    <t>HershIsland_L003_FL177</t>
  </si>
  <si>
    <t>HershIsland_L004_FL177</t>
  </si>
  <si>
    <t>HershIsland_L005_FL177</t>
  </si>
  <si>
    <t>MackDelta_L001_FL175</t>
  </si>
  <si>
    <t>MackDelta_L002_FL175</t>
  </si>
  <si>
    <t>MackDelta_L003_FL175</t>
  </si>
  <si>
    <t>MackDelta_L004_FL175</t>
  </si>
  <si>
    <t>MackDelta_L005_FL175</t>
  </si>
  <si>
    <t>MackDelta_L006_FL175</t>
  </si>
  <si>
    <t>MackDelta_L007_FL175</t>
  </si>
  <si>
    <t>MackDelta_L008_FL175</t>
  </si>
  <si>
    <t>MackDelta_L009_FL175</t>
  </si>
  <si>
    <t>MackDelta_L010_FL175</t>
  </si>
  <si>
    <t>MackDelta_L011_FL175</t>
  </si>
  <si>
    <t>MackDelta_L012_FL175</t>
  </si>
  <si>
    <t>MackDelta_L013_FL175</t>
  </si>
  <si>
    <t>MackDelta_L014_FL175</t>
  </si>
  <si>
    <t>MackDelta_L015_FL175</t>
  </si>
  <si>
    <t>MackDelta_L016_FL175</t>
  </si>
  <si>
    <t>MackDelta_L017_FL175</t>
  </si>
  <si>
    <t>MackDelta_L018_FL175</t>
  </si>
  <si>
    <t>MackDelta_L019_FL175</t>
  </si>
  <si>
    <t>MackDelta_L020_FL175</t>
  </si>
  <si>
    <t>MackDelta_L021_FL175</t>
  </si>
  <si>
    <t>MackDelta_L022_FL175</t>
  </si>
  <si>
    <t>MackDelta_L023_FL175</t>
  </si>
  <si>
    <t>MackDelta_L024_FL175</t>
  </si>
  <si>
    <t>MackDelta_L025_FL175</t>
  </si>
  <si>
    <t>MackDelta_L026_FL175</t>
  </si>
  <si>
    <t>MackDelta_L027_FL175</t>
  </si>
  <si>
    <t>MackDelta_L028_FL175</t>
  </si>
  <si>
    <t>MackDelta_L029_FL175</t>
  </si>
  <si>
    <t>MackDelta_L030_FL175</t>
  </si>
  <si>
    <t xml:space="preserve">CoffeeLake_L001_FL175 </t>
  </si>
  <si>
    <t xml:space="preserve">CoffeeLake_L002_FL175 </t>
  </si>
  <si>
    <t xml:space="preserve">CoffeeLake_L003_FL175 </t>
  </si>
  <si>
    <t xml:space="preserve">CoffeeLake_L004_FL175 </t>
  </si>
  <si>
    <t xml:space="preserve">CoffeeLake_L005_FL175 </t>
  </si>
  <si>
    <t>PipeLake_L001_FL175</t>
  </si>
  <si>
    <t>PipeLake_L002_FL175</t>
  </si>
  <si>
    <t>PipeLake_L003_FL175</t>
  </si>
  <si>
    <t>SukokLake_L001_FL175</t>
  </si>
  <si>
    <t>SukokLake_L002_FL175</t>
  </si>
  <si>
    <t>SukokLake_L003_FL175</t>
  </si>
  <si>
    <t>NGEE_L001_FL188</t>
  </si>
  <si>
    <t>NGEE_L002_FL188</t>
  </si>
  <si>
    <t>NGEE_L003_FL188</t>
  </si>
  <si>
    <t>NGEE_L004_FL188</t>
  </si>
  <si>
    <t xml:space="preserve">YKDelta_L001_FL175    </t>
  </si>
  <si>
    <t xml:space="preserve">YKDelta_L002_FL175    </t>
  </si>
  <si>
    <t xml:space="preserve">YKDelta_L003_FL175    </t>
  </si>
  <si>
    <t xml:space="preserve">YKDelta_L004_FL175    </t>
  </si>
  <si>
    <t xml:space="preserve">YKDelta_L005_FL175    </t>
  </si>
  <si>
    <t xml:space="preserve">YKDelta_L006_FL175    </t>
  </si>
  <si>
    <t>ScottyCrk _L001_FL183</t>
  </si>
  <si>
    <t>ScottyCrk _L002_FL183</t>
  </si>
  <si>
    <t>ScottyCrk _L003_FL183</t>
  </si>
  <si>
    <t>ScottyCrk _L004_FL183</t>
  </si>
  <si>
    <t>Kotzebue_L001_FL176</t>
  </si>
  <si>
    <t>Kotzebue_L002_FL176</t>
  </si>
  <si>
    <t>Kotzebue_L003_FL176</t>
  </si>
  <si>
    <t>Kotzebue_L004_FL176</t>
  </si>
  <si>
    <t>Kotzebue_L005_FL176</t>
  </si>
  <si>
    <t>Kotzebue_L006_FL176</t>
  </si>
  <si>
    <t>Atqasuk_L001_FL176</t>
  </si>
  <si>
    <t>Atqasuk_L002_FL176</t>
  </si>
  <si>
    <t>Atqasuk_L003_FL176</t>
  </si>
  <si>
    <t>Atqasuk_L004_FL176</t>
  </si>
  <si>
    <t>Atqasuk_L005_FL176</t>
  </si>
  <si>
    <t>BirchCrkN_L001_FL179</t>
  </si>
  <si>
    <t>BirchCrkN_L002_FL179</t>
  </si>
  <si>
    <t>BirchCrkN_L003_FL179</t>
  </si>
  <si>
    <t>BirchCrkN_L004_FL179</t>
  </si>
  <si>
    <t>BirchCrkS_L001_FL180</t>
  </si>
  <si>
    <t>BirchCrkS_L002_FL180</t>
  </si>
  <si>
    <t>BirchCrkS_L003_FL180</t>
  </si>
  <si>
    <t>UnalaklS_L001_FL177</t>
  </si>
  <si>
    <t>UnalaklS_L002_FL177</t>
  </si>
  <si>
    <t>UnalaklS_L003_FL177</t>
  </si>
  <si>
    <t>UnalaklN_L001_FL177</t>
  </si>
  <si>
    <t>UnalaklN_L002_FL177</t>
  </si>
  <si>
    <t>UnalaklN_L003_FL177</t>
  </si>
  <si>
    <t>PeaceAth_L001_FL182</t>
  </si>
  <si>
    <t>PeaceAth_L002_FL182</t>
  </si>
  <si>
    <t>PeaceAth_L003_FL182</t>
  </si>
  <si>
    <t>PeaceAth_L004_FL182</t>
  </si>
  <si>
    <t>PeaceAth_L005_FL182</t>
  </si>
  <si>
    <t>PeaceAth_L006_FL182</t>
  </si>
  <si>
    <t>PeaceAth_L007_FL182</t>
  </si>
  <si>
    <t>PeaceAth_L008_FL182</t>
  </si>
  <si>
    <t>PeaceAth_L009_FL182</t>
  </si>
  <si>
    <t>PeaceAth_L010_FL182</t>
  </si>
  <si>
    <t>PeaceAth_L011_FL182</t>
  </si>
  <si>
    <t>PeaceAth_L012_FL182</t>
  </si>
  <si>
    <t>PeaceAth_L013_FL182</t>
  </si>
  <si>
    <t>PeaceAth_L014_FL182</t>
  </si>
  <si>
    <t>PeaceAth_L015_FL182</t>
  </si>
  <si>
    <t>PeaceAth_L016_FL182</t>
  </si>
  <si>
    <t>HayesRiv_L001_FL182</t>
  </si>
  <si>
    <t>HayesRiv_L002_FL182</t>
  </si>
  <si>
    <t>KluaneLak_L001_FL206</t>
  </si>
  <si>
    <t>KluaneLak_L002_FL206</t>
  </si>
  <si>
    <t>KluaneLak_L003_FL206</t>
  </si>
  <si>
    <t>KluaneLak_L004_FL206</t>
  </si>
  <si>
    <t>KluaneLak_L005_FL206</t>
  </si>
  <si>
    <t>KluaneLak_L006_FL206</t>
  </si>
  <si>
    <t>Macander_L001_FL175</t>
  </si>
  <si>
    <t>Macander_L002_FL175</t>
  </si>
  <si>
    <t>Google Earth ID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</si>
  <si>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</si>
  <si>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</si>
  <si>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</si>
  <si>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</si>
  <si>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</si>
  <si>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</si>
  <si>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</si>
  <si>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</si>
  <si>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</si>
  <si>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</si>
  <si>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</si>
  <si>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</si>
  <si>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</si>
  <si>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</si>
  <si>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</si>
  <si>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</si>
  <si>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</si>
  <si>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</si>
  <si>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</si>
  <si>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</si>
  <si>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</si>
  <si>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</si>
  <si>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</si>
  <si>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</si>
  <si>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</si>
  <si>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</si>
  <si>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</si>
  <si>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</si>
  <si>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</si>
  <si>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</si>
  <si>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</si>
  <si>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</si>
  <si>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</si>
  <si>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</si>
  <si>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NGEE-Arctic - Teller watershed transect</t>
  </si>
  <si>
    <t>A34</t>
  </si>
  <si>
    <t>NGEE-Arctic - Teller watershed transect (new Lat2/Lon2 Jul24)</t>
  </si>
  <si>
    <t>A35</t>
  </si>
  <si>
    <t>CALM Council grid; Council flux tower</t>
  </si>
  <si>
    <t>A36</t>
  </si>
  <si>
    <t>Miller - Noorvik</t>
  </si>
  <si>
    <t>A37</t>
  </si>
  <si>
    <t>IVO flux tower --&gt; Colville River</t>
  </si>
  <si>
    <t>A38</t>
  </si>
  <si>
    <t>ATQ flux tower; CALM Atqasuk</t>
  </si>
  <si>
    <t>A39</t>
  </si>
  <si>
    <t>North Slope south of Atqasuk</t>
  </si>
  <si>
    <t>A40</t>
  </si>
  <si>
    <t>Lake Tusikvoak (SE of Barrow)</t>
  </si>
  <si>
    <t>A41</t>
  </si>
  <si>
    <t>Atqasuk --&gt; Arctic coast</t>
  </si>
  <si>
    <t>A42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</si>
  <si>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</si>
  <si>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</si>
  <si>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</si>
  <si>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</si>
  <si>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</si>
  <si>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</si>
  <si>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</si>
  <si>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</si>
  <si>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</si>
  <si>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</si>
  <si>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</si>
  <si>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</si>
  <si>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</si>
  <si>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</si>
  <si>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</si>
  <si>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</si>
  <si>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</si>
  <si>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</si>
  <si>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</si>
  <si>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</si>
  <si>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</si>
  <si>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</si>
  <si>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</si>
  <si>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</si>
  <si>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</si>
  <si>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</si>
  <si>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</si>
  <si>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</si>
  <si>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</si>
  <si>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</si>
  <si>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</si>
  <si>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</si>
  <si>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</si>
  <si>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</si>
  <si>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</si>
  <si>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</si>
  <si>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</si>
  <si>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</si>
  <si>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</si>
  <si>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</si>
  <si>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</si>
  <si>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</si>
  <si>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</si>
  <si>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</si>
  <si>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</si>
  <si>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</si>
  <si>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</si>
  <si>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</si>
  <si>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</si>
  <si>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</si>
  <si>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</si>
  <si>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</si>
  <si>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</si>
  <si>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</si>
  <si>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</si>
  <si>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</si>
  <si>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</si>
  <si>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Meters-Smith/Marsh; Trail Valley Creek flux tower</t>
  </si>
  <si>
    <t>B57</t>
  </si>
  <si>
    <t>Inuvik tall tower, Havipak flux tower</t>
  </si>
  <si>
    <t>B58</t>
  </si>
  <si>
    <t>B59</t>
  </si>
  <si>
    <t>BNZ LTER</t>
  </si>
  <si>
    <t>B60</t>
  </si>
  <si>
    <t>CRREL Tanana River fire scar/legacy lidar</t>
  </si>
  <si>
    <t>B61</t>
  </si>
  <si>
    <t>NEON CPCRW box; CRREL Goldstream PF</t>
  </si>
  <si>
    <t>B62</t>
  </si>
  <si>
    <t>B63</t>
  </si>
  <si>
    <t>B64</t>
  </si>
  <si>
    <t>NEON CPCRW box</t>
  </si>
  <si>
    <t>B65</t>
  </si>
  <si>
    <t>Turner - Old Crow Flats</t>
  </si>
  <si>
    <t>B66</t>
  </si>
  <si>
    <t>B67</t>
  </si>
  <si>
    <t>B68</t>
  </si>
  <si>
    <t>Marsh - Trail Valley Creek; CALM - Parsons Lake</t>
  </si>
  <si>
    <t>B69</t>
  </si>
  <si>
    <t>Smith - Yukon Flats 1</t>
  </si>
  <si>
    <t>B70</t>
  </si>
  <si>
    <t>B71</t>
  </si>
  <si>
    <t>Smith - Yukon Flats 2</t>
  </si>
  <si>
    <t>B72</t>
  </si>
  <si>
    <t>B73</t>
  </si>
  <si>
    <t>Smith - Fort Yukon</t>
  </si>
  <si>
    <t>B74</t>
  </si>
  <si>
    <t>Chalkyitsik</t>
  </si>
  <si>
    <t>B75</t>
  </si>
  <si>
    <t>Anaktuvuk Pass</t>
  </si>
  <si>
    <t>B76</t>
  </si>
  <si>
    <t>Dalton Hwy</t>
  </si>
  <si>
    <t>B77</t>
  </si>
  <si>
    <t>Imnaviat</t>
  </si>
  <si>
    <t>B78</t>
  </si>
  <si>
    <t>NEON Toolik - Imnaviat Creek</t>
  </si>
  <si>
    <t>B79</t>
  </si>
  <si>
    <t>NEON Toolik Lake box</t>
  </si>
  <si>
    <t>B80</t>
  </si>
  <si>
    <t>Tundra west of Dalton Hwy</t>
  </si>
  <si>
    <t>B81</t>
  </si>
  <si>
    <t>B82</t>
  </si>
  <si>
    <t>Schaefer - Deadhorse area ALT points</t>
  </si>
  <si>
    <t>B83</t>
  </si>
  <si>
    <t>B84</t>
  </si>
  <si>
    <t>C</t>
  </si>
  <si>
    <t>C1</t>
  </si>
  <si>
    <t>Norman Wells long transect</t>
  </si>
  <si>
    <t>C2</t>
  </si>
  <si>
    <t>Fort Good Hope transect</t>
  </si>
  <si>
    <t>C3</t>
  </si>
  <si>
    <t>C4</t>
  </si>
  <si>
    <t>Mackenzie Valley</t>
  </si>
  <si>
    <t>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</si>
  <si>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</si>
  <si>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</si>
  <si>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</si>
  <si>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</si>
  <si>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</si>
  <si>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</si>
  <si>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</si>
  <si>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</si>
  <si>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</si>
  <si>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</si>
  <si>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</si>
  <si>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</si>
  <si>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</si>
  <si>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Schaefer - YK Delta lakes</t>
  </si>
  <si>
    <t>E14</t>
  </si>
  <si>
    <t>Denali National Park sites</t>
  </si>
  <si>
    <t>E15</t>
  </si>
  <si>
    <t>G</t>
  </si>
  <si>
    <t>G1</t>
  </si>
  <si>
    <t>G2</t>
  </si>
  <si>
    <t>G3</t>
  </si>
  <si>
    <t>G4</t>
  </si>
  <si>
    <t>G5</t>
  </si>
  <si>
    <t>CFS Fuel inventory plots/burn scar - Mackenzie Hwy</t>
  </si>
  <si>
    <t>G6</t>
  </si>
  <si>
    <t>Mackenzie Valley into Fort Simpson</t>
  </si>
  <si>
    <t>G7</t>
  </si>
  <si>
    <t>Yellowknife - Fort Simpson transect</t>
  </si>
  <si>
    <t>G8</t>
  </si>
  <si>
    <t>G9</t>
  </si>
  <si>
    <t>G10</t>
  </si>
  <si>
    <t>Fairbanks (Goetz line)</t>
  </si>
  <si>
    <t>Inuvik (black carbon)</t>
  </si>
  <si>
    <t>CH4 (fly listed FL): Donut and Goldstream Lake</t>
  </si>
  <si>
    <t>CH4 (fly listed FL): Kilearny Smith Lake</t>
  </si>
  <si>
    <t>CH4 (fly listed FL): Creamer Thermocarst</t>
  </si>
  <si>
    <t>CH4 (fly listed FL):  Vault Lake</t>
  </si>
  <si>
    <t>CH4 (fly listed FL): Minto Flats</t>
  </si>
  <si>
    <t>CH4 (fly listed FL): Birch Creek Hotspot</t>
  </si>
  <si>
    <t>CH4 (fly listed FL): Mackenzie Delta</t>
  </si>
  <si>
    <t>CH4 (fly listed FL): Coffee Lake</t>
  </si>
  <si>
    <t>CH4 (fly listed FL): Birch Creek North</t>
  </si>
  <si>
    <t>CH4 (fly listed FL): Birch Creek South</t>
  </si>
  <si>
    <t>Fairban_L001_FL180</t>
  </si>
  <si>
    <t>Inuvik_L001_FL180</t>
  </si>
  <si>
    <t>Inuvik_L002_FL180</t>
  </si>
  <si>
    <t>Inuvik_L003_FL180</t>
  </si>
  <si>
    <t>Inuvik_L004_FL180</t>
  </si>
  <si>
    <t>Inuvik_L005_FL180</t>
  </si>
  <si>
    <t>H</t>
  </si>
  <si>
    <t>D</t>
  </si>
  <si>
    <t>F</t>
  </si>
  <si>
    <t>A43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</si>
  <si>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</si>
  <si>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</si>
  <si>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</si>
  <si>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</si>
  <si>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</si>
  <si>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</si>
  <si>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</si>
  <si>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</si>
  <si>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</si>
  <si>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</si>
  <si>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</si>
  <si>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</si>
  <si>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</si>
  <si>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</si>
  <si>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</si>
  <si>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</si>
  <si>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F1</t>
  </si>
  <si>
    <t>F2</t>
  </si>
  <si>
    <t>F3</t>
  </si>
  <si>
    <t>F4</t>
  </si>
  <si>
    <t>F5</t>
  </si>
  <si>
    <t>F6</t>
  </si>
  <si>
    <t>F7</t>
  </si>
  <si>
    <t>G11</t>
  </si>
  <si>
    <t>G12</t>
  </si>
  <si>
    <t>G13</t>
  </si>
  <si>
    <t>G14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</si>
  <si>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</si>
  <si>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</si>
  <si>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</si>
  <si>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</si>
  <si>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</si>
  <si>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</si>
  <si>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</si>
  <si>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</si>
  <si>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</si>
  <si>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</si>
  <si>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</si>
  <si>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</si>
  <si>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</si>
  <si>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</si>
  <si>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</si>
  <si>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</si>
  <si>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Region A-H (Corre-sponds to track air files for Region A, B, …)</t>
  </si>
  <si>
    <t>Box (fly listed FL): Nuiqsut (Macander)</t>
  </si>
  <si>
    <t>Box (fly listed FL): Cambridge Bay North</t>
  </si>
  <si>
    <t>Box (fly listed FL): Cambridge Bay South</t>
  </si>
  <si>
    <t>Box (fly listed FL): Unalakleet North</t>
  </si>
  <si>
    <t>Box (fly listed FL): YK Delta</t>
  </si>
  <si>
    <t>Box (fly listed FL): Kluane Lake</t>
  </si>
  <si>
    <t>Box (fly listed FL): Hayes River</t>
  </si>
  <si>
    <t>Box (fly listed FL): Scotty Creek</t>
  </si>
  <si>
    <t>Box (fly listed FL): Peace Athabasca Delta</t>
  </si>
  <si>
    <t>Box (fly listed FL): Atqasuk</t>
  </si>
  <si>
    <t>Box (fly listed FL): Barrow</t>
  </si>
  <si>
    <t>Box (fly listed FL): Kotzebue</t>
  </si>
  <si>
    <t>Box (fly listed FL): Nome (NGEE)</t>
  </si>
  <si>
    <t>Box (fly listed FL): Unalakleet South</t>
  </si>
  <si>
    <t>Site Name/Flight Line</t>
  </si>
  <si>
    <t>19M013a </t>
  </si>
  <si>
    <t>19M013b </t>
  </si>
  <si>
    <t>19M013c </t>
  </si>
  <si>
    <t>19M013d </t>
  </si>
  <si>
    <t>19M013e</t>
  </si>
  <si>
    <t>19M013f</t>
  </si>
  <si>
    <t>19M013g</t>
  </si>
  <si>
    <t>19M013h</t>
  </si>
  <si>
    <t>Prospect Creek, Wiseman</t>
  </si>
  <si>
    <t>Coldfoot, Wiseman</t>
  </si>
  <si>
    <t>CH4 (fly listed FL): Pipeline Lake, Barrow</t>
  </si>
  <si>
    <t>CH4 (fly listed FL): Sukok Lake, Barrow</t>
  </si>
  <si>
    <t>Site Description (purple: flight boxes; red: methane)</t>
  </si>
  <si>
    <t>G15</t>
  </si>
  <si>
    <t>Box (fly listed FL): Fort Liard</t>
  </si>
  <si>
    <t>Fort Liard</t>
  </si>
  <si>
    <t>Ft_Liard_L001_FL183</t>
  </si>
  <si>
    <t>Ft_Liard_L002_FL183</t>
  </si>
  <si>
    <t>Ft_Liard_L003_FL183</t>
  </si>
  <si>
    <t>F8</t>
  </si>
  <si>
    <t>F9</t>
  </si>
  <si>
    <t>Delta Junction</t>
  </si>
  <si>
    <t>Healy</t>
  </si>
  <si>
    <t>Priority (High=1, red)</t>
  </si>
  <si>
    <t>AV-NG Status (0= incomplete, pink; 1= cloudy/smokey, yellow; 2=complete, green)</t>
  </si>
  <si>
    <r>
      <rPr>
        <b/>
        <sz val="30"/>
        <color theme="1"/>
        <rFont val="Calibri"/>
        <family val="2"/>
        <scheme val="minor"/>
      </rPr>
      <t>CH4 (fly listed FL): Cranberry and Big Trail Lake</t>
    </r>
    <r>
      <rPr>
        <sz val="30"/>
        <color theme="1"/>
        <rFont val="Calibri"/>
        <family val="2"/>
        <scheme val="minor"/>
      </rPr>
      <t xml:space="preserve"> (*Please acquire when flying in/out Fairbanks airport, particularly June 29 – July 13; Whenever possible, please let Clayton Elder know of your plans to acquire this line, 405-613-4746, Clayton.D.Elder@jpl.nasa.gov; AVIRIS-NG data for this line needs to be uploaded to JPL via UAF end of day).</t>
    </r>
  </si>
  <si>
    <r>
      <t xml:space="preserve">CH4 (fly listed FL): Goldstream Valley </t>
    </r>
    <r>
      <rPr>
        <sz val="30"/>
        <color theme="1"/>
        <rFont val="Calibri"/>
        <family val="2"/>
        <scheme val="minor"/>
      </rPr>
      <t>(**Please acquire this line immediately before or after line B12; Prioritize this flight as early as possible in the flight campaign; Whenever possible, please let Clayton Elder know of your plans to acquire this line, 405-613-4746, Clayton.D.Elder@jpl.nasa.gov; AVIRIS-NG data for this line needs to be uploaded to JPL via UAF end of day).</t>
    </r>
  </si>
  <si>
    <t>A44</t>
  </si>
  <si>
    <t>A45</t>
  </si>
  <si>
    <t>A46</t>
  </si>
  <si>
    <t>A47</t>
  </si>
  <si>
    <t>A48</t>
  </si>
  <si>
    <t xml:space="preserve"> AVng_383B-383Z_FL187 </t>
  </si>
  <si>
    <t xml:space="preserve"> Avng_383A-383B_FL179 </t>
  </si>
  <si>
    <t xml:space="preserve"> AVng_381A-381Z_FL179 </t>
  </si>
  <si>
    <t xml:space="preserve"> AVng_382A-382B_FL179 </t>
  </si>
  <si>
    <t xml:space="preserve"> AVng_382B-382Z_FL185 </t>
  </si>
  <si>
    <t>Anuktuvuk Fire scar (AirMeth)</t>
  </si>
  <si>
    <t>Haze, Some puffs below</t>
  </si>
  <si>
    <t>Haze, Some Cirrus, Some puffs below, Shadows</t>
  </si>
  <si>
    <t>Haze, Some Cirrus, Alto-Cumulus at end</t>
  </si>
  <si>
    <t>Haze, Some Cirrus, Some below</t>
  </si>
  <si>
    <t>Run Start  Time HHMM (Multiple Listings OK)</t>
  </si>
  <si>
    <t>Run Stop  Time  HHMM  (Multiple Listings OK)</t>
  </si>
  <si>
    <t>AV-NG Status Description                                                                        (i.e. 1st Aq: 5% cloud, light smoke                                                           2nd Aq: Hazy, some cirrus                                                                                                    3rd Aq: Clear)</t>
  </si>
  <si>
    <t>Some Cirrus, Some clouds below</t>
  </si>
  <si>
    <r>
      <t>Haze, More Clouds,</t>
    </r>
    <r>
      <rPr>
        <b/>
        <sz val="30"/>
        <color theme="1"/>
        <rFont val="Calibri"/>
        <family val="2"/>
        <scheme val="minor"/>
      </rPr>
      <t xml:space="preserve"> Early Abort</t>
    </r>
  </si>
  <si>
    <t>OK @ start, bad middle, OK @ end</t>
  </si>
  <si>
    <t>Track Air Line No. on Flight Log</t>
  </si>
  <si>
    <t>FLIGHT LOG DATE  DDMMYYYY  (Multiple Listings OK)</t>
  </si>
  <si>
    <t>2027</t>
  </si>
  <si>
    <t>Box (fly listed FL): Hershel Island</t>
  </si>
  <si>
    <t>1949</t>
  </si>
  <si>
    <t>1953</t>
  </si>
  <si>
    <t>Mostly clear, clouds at north end</t>
  </si>
  <si>
    <t>2023</t>
  </si>
  <si>
    <t>2115</t>
  </si>
  <si>
    <t>2130</t>
  </si>
  <si>
    <t>Few Clouds, good line</t>
  </si>
  <si>
    <t>Many clouds at south end</t>
  </si>
  <si>
    <t>2133</t>
  </si>
  <si>
    <t>2147</t>
  </si>
  <si>
    <t>2150</t>
  </si>
  <si>
    <t>2203</t>
  </si>
  <si>
    <t>Clear, some smoke (GPS glitch)</t>
  </si>
  <si>
    <t>2219</t>
  </si>
  <si>
    <t>2301</t>
  </si>
  <si>
    <t>2304</t>
  </si>
  <si>
    <t>Clear, some smoke</t>
  </si>
  <si>
    <t>Some clouds</t>
  </si>
  <si>
    <t>1752</t>
  </si>
  <si>
    <t>1753</t>
  </si>
  <si>
    <t>Light cirrus , clear below</t>
  </si>
  <si>
    <t>1756</t>
  </si>
  <si>
    <t>1800</t>
  </si>
  <si>
    <t>Some Cirrus, mostly clear</t>
  </si>
  <si>
    <t>1815</t>
  </si>
  <si>
    <t>1823</t>
  </si>
  <si>
    <t>1825</t>
  </si>
  <si>
    <t>1831</t>
  </si>
  <si>
    <t>1834</t>
  </si>
  <si>
    <t>1841</t>
  </si>
  <si>
    <t>CLEAR!</t>
  </si>
  <si>
    <t>0027 2115 1842</t>
  </si>
  <si>
    <t>0030 2130 1849</t>
  </si>
  <si>
    <t>1st: Var. Cirrus above, mostly clr below. 2nd: Few Clouds, good line                 3rd: CLEAR!</t>
  </si>
  <si>
    <t>2133 1852</t>
  </si>
  <si>
    <t>2147 1901</t>
  </si>
  <si>
    <t>1st: Many clouds at south end           2nd: CLEAR!</t>
  </si>
  <si>
    <t>1909</t>
  </si>
  <si>
    <t>1920</t>
  </si>
  <si>
    <t>2237 1925</t>
  </si>
  <si>
    <t>2250 1935</t>
  </si>
  <si>
    <t>1st: Mostly clear                                   2nd: CLEAR!</t>
  </si>
  <si>
    <t>2221 1942</t>
  </si>
  <si>
    <t>2235  1955</t>
  </si>
  <si>
    <t>1st: 80% clear, some smoke                2nd: CLEAR!</t>
  </si>
  <si>
    <t>2013</t>
  </si>
  <si>
    <t>Heavy Cirrus, clear below</t>
  </si>
  <si>
    <t>2033</t>
  </si>
  <si>
    <t>2036</t>
  </si>
  <si>
    <t>2039</t>
  </si>
  <si>
    <t>2049</t>
  </si>
  <si>
    <t>2047</t>
  </si>
  <si>
    <t>2050</t>
  </si>
  <si>
    <t>2044</t>
  </si>
  <si>
    <t>2143</t>
  </si>
  <si>
    <t>2139</t>
  </si>
  <si>
    <t>2149</t>
  </si>
  <si>
    <t>2107</t>
  </si>
  <si>
    <t>2117</t>
  </si>
  <si>
    <t>No clouds, light haze all line, smoke at very end.</t>
  </si>
  <si>
    <t>Identical to A21 at this time</t>
  </si>
  <si>
    <t>2336</t>
  </si>
  <si>
    <t>2339</t>
  </si>
  <si>
    <t>2349</t>
  </si>
  <si>
    <t>2345</t>
  </si>
  <si>
    <t>2351</t>
  </si>
  <si>
    <t>Same coords as A18</t>
  </si>
  <si>
    <t>0014</t>
  </si>
  <si>
    <t>0202</t>
  </si>
  <si>
    <t>0219</t>
  </si>
  <si>
    <t>Light currus, light smoke</t>
  </si>
  <si>
    <t>1933  0235</t>
  </si>
  <si>
    <t>1943  0245</t>
  </si>
  <si>
    <t>1st: Broken, Yucky                                 2nd: Clear, no cirrus</t>
  </si>
  <si>
    <t>1739  2158  1919  1925  0321</t>
  </si>
  <si>
    <t>1741  2159  1921  1926  0325</t>
  </si>
  <si>
    <t>1st: Cirrus above, clear below           2nd: Clear with light haze                    3rd: Light cirrus, light smoke               4th: Light cirrus, light smoke               5th: High clouds and Low smoke</t>
  </si>
  <si>
    <t>A49</t>
  </si>
  <si>
    <t>A50</t>
  </si>
  <si>
    <t>A51</t>
  </si>
  <si>
    <t>Kougarok_L001_FL182</t>
  </si>
  <si>
    <t>Kougarok_L002_FL182</t>
  </si>
  <si>
    <t>Kougarok_L003_FL182</t>
  </si>
  <si>
    <t>Kougarok</t>
  </si>
  <si>
    <t>G16</t>
  </si>
  <si>
    <t>Box (fly listed FL): Fort Resolution</t>
  </si>
  <si>
    <t>FtResol_L001_FL182</t>
  </si>
  <si>
    <t>G17</t>
  </si>
  <si>
    <t>FtResol_L002_FL182</t>
  </si>
  <si>
    <t>G18</t>
  </si>
  <si>
    <t>Box (fly listed FL): Kakisa Lake</t>
  </si>
  <si>
    <t xml:space="preserve">KakisaLake_L001_FL182 </t>
  </si>
  <si>
    <t>G19</t>
  </si>
  <si>
    <t xml:space="preserve">KakisaLake_L002_FL182 </t>
  </si>
  <si>
    <t>G20</t>
  </si>
  <si>
    <t xml:space="preserve">KakisaLake_L003_FL182 </t>
  </si>
  <si>
    <t>G21</t>
  </si>
  <si>
    <t xml:space="preserve">KakisaLake_L004_FL182 </t>
  </si>
  <si>
    <t>G22</t>
  </si>
  <si>
    <t xml:space="preserve">KakisaLake_L005_FL182 </t>
  </si>
  <si>
    <t>G23</t>
  </si>
  <si>
    <t>Box (fly listed FL): Hay River</t>
  </si>
  <si>
    <t xml:space="preserve">HayRiver_L001_FL182    </t>
  </si>
  <si>
    <t>G24</t>
  </si>
  <si>
    <t xml:space="preserve">HayRiver_L002_FL182    </t>
  </si>
  <si>
    <t>G25</t>
  </si>
  <si>
    <t>HayRiver_L003_FL183</t>
  </si>
  <si>
    <t>G26</t>
  </si>
  <si>
    <t>HayRiver_L004_FL183</t>
  </si>
  <si>
    <t>G27</t>
  </si>
  <si>
    <t>HayRiver_L005_FL183</t>
  </si>
  <si>
    <t>C5</t>
  </si>
  <si>
    <t>Great Bear Lake</t>
  </si>
  <si>
    <t>GBLake_L001_FL182</t>
  </si>
  <si>
    <t>C6</t>
  </si>
  <si>
    <t>GBLake_L002_FL182</t>
  </si>
  <si>
    <t>C7</t>
  </si>
  <si>
    <t>GBLake_L003_FL182</t>
  </si>
  <si>
    <t>C8</t>
  </si>
  <si>
    <t>GBLake_L004_FL182</t>
  </si>
  <si>
    <t>C9</t>
  </si>
  <si>
    <t>GBLake_L005_FL182</t>
  </si>
  <si>
    <t>C10</t>
  </si>
  <si>
    <t>GBLake_L006_FL182</t>
  </si>
  <si>
    <t>C11</t>
  </si>
  <si>
    <t>GBLake_L007_FL182</t>
  </si>
  <si>
    <t>C12</t>
  </si>
  <si>
    <t>Sawmill</t>
  </si>
  <si>
    <t>Sawmill_L001_FL182</t>
  </si>
  <si>
    <t>C13</t>
  </si>
  <si>
    <t>Indore</t>
  </si>
  <si>
    <t>Indore_L001_FL182</t>
  </si>
  <si>
    <t>C14</t>
  </si>
  <si>
    <t>Box (fly listed FL): Port Radium 1</t>
  </si>
  <si>
    <t>PortRad1_L001_FL182</t>
  </si>
  <si>
    <t>C15</t>
  </si>
  <si>
    <t>PortRad1_L002_FL182</t>
  </si>
  <si>
    <t>C16</t>
  </si>
  <si>
    <t>Box (fly listed FL): Port Radium 2</t>
  </si>
  <si>
    <t>PortRad2_L001_FL182</t>
  </si>
  <si>
    <t>C17</t>
  </si>
  <si>
    <t>PortRad2_L002_FL182</t>
  </si>
  <si>
    <t>C18</t>
  </si>
  <si>
    <t>Box (fly listed FL): INAC 2</t>
  </si>
  <si>
    <t xml:space="preserve">INAC2_L001_FL182      </t>
  </si>
  <si>
    <t>C19</t>
  </si>
  <si>
    <t xml:space="preserve">INAC2_L002_FL182      </t>
  </si>
  <si>
    <t>H17</t>
  </si>
  <si>
    <t>Box (fly listed FL): IAC 3</t>
  </si>
  <si>
    <t xml:space="preserve">IAC3 _L001_FL185        </t>
  </si>
  <si>
    <t>H18</t>
  </si>
  <si>
    <t xml:space="preserve">IAC3 _L002_FL185        </t>
  </si>
  <si>
    <t>H19</t>
  </si>
  <si>
    <t xml:space="preserve">IAC3 _L003_FL185        </t>
  </si>
  <si>
    <t>H20</t>
  </si>
  <si>
    <t xml:space="preserve">IAC3 _L004_FL185        </t>
  </si>
  <si>
    <t>H21</t>
  </si>
  <si>
    <t>Box (fly listed FL): IAC 4</t>
  </si>
  <si>
    <t xml:space="preserve">IAC4 _L001_FL185        </t>
  </si>
  <si>
    <t>H22</t>
  </si>
  <si>
    <t xml:space="preserve">IAC4 _L002_FL185        </t>
  </si>
  <si>
    <t>H23</t>
  </si>
  <si>
    <t>Box (fly listed FL): IAC 5</t>
  </si>
  <si>
    <t xml:space="preserve">IAC5 _L001_FL185        </t>
  </si>
  <si>
    <t>H24</t>
  </si>
  <si>
    <t xml:space="preserve">IAC5 _L002_FL185        </t>
  </si>
  <si>
    <t>H25</t>
  </si>
  <si>
    <t xml:space="preserve">IAC5 _L003_FL185        </t>
  </si>
  <si>
    <t>Clear</t>
  </si>
  <si>
    <t>1st: Clear, very light haze 2nd: Clear, very light haze</t>
  </si>
  <si>
    <t>Clear, very light haze</t>
  </si>
  <si>
    <t>Clear, light clouds at end of line</t>
  </si>
  <si>
    <t>light currus above, clear below</t>
  </si>
  <si>
    <t>1st: Clear above, haze below 2nd: Clear above, haze below</t>
  </si>
  <si>
    <t>Clear above, little haze below</t>
  </si>
  <si>
    <t>1st: Clear! 2nd: clear above, light haze below</t>
  </si>
  <si>
    <t>1st: Clear 2nd: Clear above, haze below 3rd: Clear above, haze below</t>
  </si>
  <si>
    <t>1st: very light cirrus above, clear below 2nd: Clear above, haze below 3rd: Clear above, haze below</t>
  </si>
  <si>
    <t>1st: Cirrus above, haze and smoke below 2nd: clear above, some haze below</t>
  </si>
  <si>
    <t>light currus above, haze below</t>
  </si>
  <si>
    <t>light cirrus above, light haze below</t>
  </si>
  <si>
    <t>1st: very thin cirrus, clear below 2nd: light cirrus above, slight haze below</t>
  </si>
  <si>
    <t>1st: light cirrus, clear 2nd: clear above, light haze below</t>
  </si>
  <si>
    <t>1st: Clear, light cirrus 2nd: clear above, little haze below</t>
  </si>
  <si>
    <t>1st: Thin cirrus, clear below 2nd: light cirrus above, little haze below</t>
  </si>
  <si>
    <t>Clear - NGDCS issue at end of line</t>
  </si>
  <si>
    <t>1st: light currus 2nd: clear above, light haze below</t>
  </si>
  <si>
    <t>1st: Clear, very light cirrus 2nd: clear above, some haze below</t>
  </si>
  <si>
    <t>1st: Clear, very light cirrus 2nd: light cirrus above, some haze below</t>
  </si>
  <si>
    <t>1st: Clear! 2nd: patchy cirrus above, light haze below</t>
  </si>
  <si>
    <t>1st: Cirrus 2nd: clear above, light haze below</t>
  </si>
  <si>
    <t>1st: Thin Cirrus, clear below 2nd: clear above, light haze below</t>
  </si>
  <si>
    <t>1st: Thin Cirrus, clear below 2nd:light cirrus above, light haze below</t>
  </si>
  <si>
    <t>1st:: Thin Cirrus, clear below 2nd: Clear above, haze below</t>
  </si>
  <si>
    <t>1st: Thin Cirrus, clear below 2nd: Clear above, light haze below</t>
  </si>
  <si>
    <t>Clear above, some haze below</t>
  </si>
  <si>
    <t>clear above, light haze below</t>
  </si>
  <si>
    <t>1st: Some clouds, 60% clear 2nd: clear above, clear below</t>
  </si>
  <si>
    <t>Cirrus above, clouds below</t>
  </si>
  <si>
    <t>Cirrus above halfway through line</t>
  </si>
  <si>
    <t>Cirrus above at beginning and halfway through line</t>
  </si>
  <si>
    <t>few clouds below</t>
  </si>
  <si>
    <t>cirrus above halfway</t>
  </si>
  <si>
    <t xml:space="preserve">Clear - stopped very early. NGDCS issue </t>
  </si>
  <si>
    <t>07072019</t>
  </si>
  <si>
    <t>2252</t>
  </si>
  <si>
    <t>2257</t>
  </si>
  <si>
    <t>2302</t>
  </si>
  <si>
    <t>2313</t>
  </si>
  <si>
    <t>2315</t>
  </si>
  <si>
    <t>2325</t>
  </si>
  <si>
    <t>2328</t>
  </si>
  <si>
    <t>0000</t>
  </si>
  <si>
    <t>07082019</t>
  </si>
  <si>
    <t>0004</t>
  </si>
  <si>
    <t>07082019 07082019</t>
  </si>
  <si>
    <t>0025 0038</t>
  </si>
  <si>
    <t>0029 0047</t>
  </si>
  <si>
    <t>2007 1939 0030</t>
  </si>
  <si>
    <t>2013 1945 0036</t>
  </si>
  <si>
    <t>07072019 07092019 07102019</t>
  </si>
  <si>
    <t>2000 1948 0039</t>
  </si>
  <si>
    <t>2005 1955 0045</t>
  </si>
  <si>
    <t>1952 1957 0048</t>
  </si>
  <si>
    <t>1958 2003 0054</t>
  </si>
  <si>
    <t>1944 2006 0057</t>
  </si>
  <si>
    <t>1950 1213 0103</t>
  </si>
  <si>
    <t>2017 2016 0109</t>
  </si>
  <si>
    <t>2020 2019 0112</t>
  </si>
  <si>
    <t>07092019 07102019</t>
  </si>
  <si>
    <t>2027 0120</t>
  </si>
  <si>
    <t>2035 0128</t>
  </si>
  <si>
    <t>2038 0131</t>
  </si>
  <si>
    <t>2045 0139</t>
  </si>
  <si>
    <t>2050 0143</t>
  </si>
  <si>
    <t>2056 0150</t>
  </si>
  <si>
    <t>2044 2059 0152</t>
  </si>
  <si>
    <t>2055 2115 0208</t>
  </si>
  <si>
    <t>2034 2137 0215</t>
  </si>
  <si>
    <t>2037 2141 0219</t>
  </si>
  <si>
    <t>0002 2111</t>
  </si>
  <si>
    <t>0007 2114</t>
  </si>
  <si>
    <t>2356 2116</t>
  </si>
  <si>
    <t>0001 2119</t>
  </si>
  <si>
    <t>2351 2122</t>
  </si>
  <si>
    <t>2355 2125</t>
  </si>
  <si>
    <t>2345 2127</t>
  </si>
  <si>
    <t>2350 2130</t>
  </si>
  <si>
    <t>0009 2134</t>
  </si>
  <si>
    <t>0013 2136</t>
  </si>
  <si>
    <t>2339 2139</t>
  </si>
  <si>
    <t>2349 2142</t>
  </si>
  <si>
    <t>0014 2146</t>
  </si>
  <si>
    <t>0017 2148</t>
  </si>
  <si>
    <t>2336 2150</t>
  </si>
  <si>
    <t>2346 2153</t>
  </si>
  <si>
    <t>0130 2156</t>
  </si>
  <si>
    <t>0141 2208</t>
  </si>
  <si>
    <t>0036 2219</t>
  </si>
  <si>
    <t>0044 2227</t>
  </si>
  <si>
    <t>0047 2230</t>
  </si>
  <si>
    <t>0056 2238</t>
  </si>
  <si>
    <t>0057 2241</t>
  </si>
  <si>
    <t>0105 2249</t>
  </si>
  <si>
    <t>0105 2252</t>
  </si>
  <si>
    <t>0114 2300</t>
  </si>
  <si>
    <t>0116 2303</t>
  </si>
  <si>
    <t>0124 2311</t>
  </si>
  <si>
    <t>0029 2316</t>
  </si>
  <si>
    <t>0033 2322</t>
  </si>
  <si>
    <t>07122019</t>
  </si>
  <si>
    <t>2324</t>
  </si>
  <si>
    <t>2327</t>
  </si>
  <si>
    <t>2330</t>
  </si>
  <si>
    <t>2333</t>
  </si>
  <si>
    <t>2342</t>
  </si>
  <si>
    <t>2348</t>
  </si>
  <si>
    <t>2131 2354</t>
  </si>
  <si>
    <t>2141 0004</t>
  </si>
  <si>
    <t>0023 0021</t>
  </si>
  <si>
    <t>0027 0027</t>
  </si>
  <si>
    <t>0713209</t>
  </si>
  <si>
    <t>0159</t>
  </si>
  <si>
    <t>0206</t>
  </si>
  <si>
    <t>07132019</t>
  </si>
  <si>
    <t>0209</t>
  </si>
  <si>
    <t>0217</t>
  </si>
  <si>
    <t>0233</t>
  </si>
  <si>
    <t>0238</t>
  </si>
  <si>
    <t>0242</t>
  </si>
  <si>
    <t>0247</t>
  </si>
  <si>
    <t>2026 0249</t>
  </si>
  <si>
    <t>2032 0255</t>
  </si>
  <si>
    <t>2017 0258</t>
  </si>
  <si>
    <t>2023 0304</t>
  </si>
  <si>
    <t>1959 0306</t>
  </si>
  <si>
    <t>2005 0312</t>
  </si>
  <si>
    <t>2010 0318</t>
  </si>
  <si>
    <t>2014 0321</t>
  </si>
  <si>
    <t>07142019</t>
  </si>
  <si>
    <t>07142019 07142019</t>
  </si>
  <si>
    <t>1743 1759</t>
  </si>
  <si>
    <t>1757 1812</t>
  </si>
  <si>
    <t>1814</t>
  </si>
  <si>
    <t>1822</t>
  </si>
  <si>
    <t>1833</t>
  </si>
  <si>
    <t>1836</t>
  </si>
  <si>
    <t>1844</t>
  </si>
  <si>
    <t>1903</t>
  </si>
  <si>
    <t>1907</t>
  </si>
  <si>
    <t>1921</t>
  </si>
  <si>
    <t>1925</t>
  </si>
  <si>
    <t>1945</t>
  </si>
  <si>
    <t>1957</t>
  </si>
  <si>
    <t>2008</t>
  </si>
  <si>
    <t>07152019</t>
  </si>
  <si>
    <t>1728</t>
  </si>
  <si>
    <t>1741</t>
  </si>
  <si>
    <t>1748</t>
  </si>
  <si>
    <t>1801</t>
  </si>
  <si>
    <t>1804</t>
  </si>
  <si>
    <t>1817</t>
  </si>
  <si>
    <t>1819</t>
  </si>
  <si>
    <t>1835</t>
  </si>
  <si>
    <t>1848</t>
  </si>
  <si>
    <t>D17</t>
  </si>
  <si>
    <t>D18</t>
  </si>
  <si>
    <t>D19</t>
  </si>
  <si>
    <t>D20</t>
  </si>
  <si>
    <t>D21</t>
  </si>
  <si>
    <t>D22</t>
  </si>
  <si>
    <t>Daring Lake</t>
  </si>
  <si>
    <t>Daring_Lake_1</t>
  </si>
  <si>
    <t>Daring_Lake_2</t>
  </si>
  <si>
    <t>Daring_Lake_3</t>
  </si>
  <si>
    <t>Daring_Lake_4</t>
  </si>
  <si>
    <t>Daring_Lake_5</t>
  </si>
  <si>
    <t>Daring_Lake_6</t>
  </si>
  <si>
    <t>07062019 07122019</t>
  </si>
  <si>
    <t>07062019 07132019</t>
  </si>
  <si>
    <t>07042019  07062019</t>
  </si>
  <si>
    <t>07062019</t>
  </si>
  <si>
    <t>07042019</t>
  </si>
  <si>
    <t>07052019</t>
  </si>
  <si>
    <t>07042019  07052019</t>
  </si>
  <si>
    <t>07052019   07052019  07062019  07062019  07062019</t>
  </si>
  <si>
    <t>07022019</t>
  </si>
  <si>
    <t>07042019 07132019</t>
  </si>
  <si>
    <t>07012019</t>
  </si>
  <si>
    <t xml:space="preserve">07152019 </t>
  </si>
  <si>
    <t>07162019</t>
  </si>
  <si>
    <t xml:space="preserve">1850 </t>
  </si>
  <si>
    <t xml:space="preserve">1904 </t>
  </si>
  <si>
    <t xml:space="preserve">few below </t>
  </si>
  <si>
    <t>clear above, haze below</t>
  </si>
  <si>
    <t>07162019 07162019</t>
  </si>
  <si>
    <t>1600 1705</t>
  </si>
  <si>
    <t>1613 1718</t>
  </si>
  <si>
    <t>1st: ligh haze - window fogging 2nd: clear above, haze below</t>
  </si>
  <si>
    <t>1616 1721</t>
  </si>
  <si>
    <t>1630 1734</t>
  </si>
  <si>
    <t>07152019 07162019 07162019</t>
  </si>
  <si>
    <t>1922 1633 1736</t>
  </si>
  <si>
    <t>1935 1647 1750</t>
  </si>
  <si>
    <t>1st: few below 2nd: Clear above, haze below - window fogging 3rd: clear above, haze below</t>
  </si>
  <si>
    <t>1649 1752</t>
  </si>
  <si>
    <t>1703 1806</t>
  </si>
  <si>
    <t>1st: clear above, haze below 2nd: Clear above, haze below</t>
  </si>
  <si>
    <t>1907 1809 1826</t>
  </si>
  <si>
    <t>1919 1813 1840</t>
  </si>
  <si>
    <t>1st: few below 2nd: short line due to track air issue 3rd: few clouds at the end of the line</t>
  </si>
  <si>
    <t>1843</t>
  </si>
  <si>
    <t>few clouds at beginning of line</t>
  </si>
  <si>
    <t>07162017</t>
  </si>
  <si>
    <t>2140</t>
  </si>
  <si>
    <t>2145</t>
  </si>
  <si>
    <t>2152</t>
  </si>
  <si>
    <t>2154</t>
  </si>
  <si>
    <t>2158</t>
  </si>
  <si>
    <t>clear above, few clouds/haze below</t>
  </si>
  <si>
    <t>2201</t>
  </si>
  <si>
    <t>2205</t>
  </si>
  <si>
    <t>2209</t>
  </si>
  <si>
    <t>2215</t>
  </si>
  <si>
    <t>2217</t>
  </si>
  <si>
    <t>2224</t>
  </si>
  <si>
    <t>2229</t>
  </si>
  <si>
    <t>2234</t>
  </si>
  <si>
    <t>2236</t>
  </si>
  <si>
    <t>2242</t>
  </si>
  <si>
    <t>2244</t>
  </si>
  <si>
    <t>2249</t>
  </si>
  <si>
    <t>071919 Quick Look Review CMiller Mhelmlinger</t>
  </si>
  <si>
    <t>[Y/A-] Some PopQ, 10%</t>
  </si>
  <si>
    <t>[Y/C] 40% Cloud Cover</t>
  </si>
  <si>
    <t>[Y/C] 30% Cloud Cover, but short line</t>
  </si>
  <si>
    <t>Unuseable</t>
  </si>
  <si>
    <t>Only 10% of the line is covered, 50% Useable, Clouds over Channel</t>
  </si>
  <si>
    <t>Only 10% of the line is covered, 50% Useable</t>
  </si>
  <si>
    <t xml:space="preserve">Only 10% of the line is covered, 30% Useable Second attempt some good data over water </t>
  </si>
  <si>
    <t>Half Useable</t>
  </si>
  <si>
    <t>No clouds below but cirrus above</t>
  </si>
  <si>
    <t>07032019  07042019  07052019</t>
  </si>
  <si>
    <t>50% Usable at best</t>
  </si>
  <si>
    <t>1st: Mostly Clouds and Shadows        2nd: light currus above, clear below</t>
  </si>
  <si>
    <t>1st: Some clouds, 50% coverage       2nd: light currus above, clear below</t>
  </si>
  <si>
    <t>1st: Mostly Cloudy                               2nd: light currus above, clear below</t>
  </si>
  <si>
    <t>Yellow/Green: 20% Clouds coverage mostly useable</t>
  </si>
  <si>
    <t>QLIP</t>
  </si>
  <si>
    <t>20% Clouds</t>
  </si>
  <si>
    <t>20% CLouds</t>
  </si>
  <si>
    <t>Confirmed Green</t>
  </si>
  <si>
    <t>Green/Yellow depends on NEON box and clouds</t>
  </si>
  <si>
    <t>COnfirmed Green</t>
  </si>
  <si>
    <t>1st collect Not Good 070519 cllect confirmed green</t>
  </si>
  <si>
    <t>0704 line is yellow 0705 line confirmed green</t>
  </si>
  <si>
    <t>0705 confirmed green</t>
  </si>
  <si>
    <t>070419 Yellwo 20% Clouds 0705 donfirmed green</t>
  </si>
  <si>
    <t>Confirmed (DARK QUICK LOOK)</t>
  </si>
  <si>
    <t>confirmed Green</t>
  </si>
  <si>
    <t>070519 Green one small cloud  0705 confirmed green 0706 a few clouds, green/yellow but not over site</t>
  </si>
  <si>
    <t>Confirmed Green does not look fogged in qucik look</t>
  </si>
  <si>
    <t>Yellow for not covering coordinates, but 100% useable, green</t>
  </si>
  <si>
    <t>1st completely cloudy 0706 collect is 5% clouds but very clear otherwise</t>
  </si>
  <si>
    <t>070519 green one small cloud 0705 confirmed green 0706 confirmed green last collect of 0706 is yellow</t>
  </si>
  <si>
    <t>1st: clear above, light haze below    2nd: Clear above, haze below             3rd: Clear above, haze below</t>
  </si>
  <si>
    <t>1st: clear above, light cirrus &amp; haze below                                                 2nd: Clear above, haze below             3rd: Clear above, haze below</t>
  </si>
  <si>
    <t>1st very light cirrus above, clear below</t>
  </si>
  <si>
    <t>Confirmed Geen</t>
  </si>
  <si>
    <t>Yellow for coverage green otherwise both collects</t>
  </si>
  <si>
    <t>QLIP QLNA 070719 yellow for issue</t>
  </si>
  <si>
    <t>Confirmed Green both acquistions</t>
  </si>
  <si>
    <t>070719 Confirmed green 070919 confirmed green</t>
  </si>
  <si>
    <t>Confirmed Green all acquistions</t>
  </si>
  <si>
    <t xml:space="preserve">Confirmed Green all acquistions </t>
  </si>
  <si>
    <t>070919 Confirmed green 071019 visible haze in Quick Look</t>
  </si>
  <si>
    <t>070919 Confirmed green 0710919 visible haze in Quick Look</t>
  </si>
  <si>
    <t>Confirmed Green 071019 haze just visible in quick looks</t>
  </si>
  <si>
    <t xml:space="preserve">QLIP QLNA 070719  070919 071019  Confirmed Green haze just visible in quicklooks </t>
  </si>
  <si>
    <t>Confirmed Green - best ABOVE imagery of Barrow 071219 confirmed green</t>
  </si>
  <si>
    <t xml:space="preserve">070619 Confirmed Green 071219 confirmed green </t>
  </si>
  <si>
    <t xml:space="preserve">Confirmed Green 071219 confirmed green </t>
  </si>
  <si>
    <t>070619 QLNA 071219 confirmed green</t>
  </si>
  <si>
    <t>Confirmed Green 071219 confirmed green</t>
  </si>
  <si>
    <t>Confirmed Green does not look fogged in qucik look 071219 confirmed green</t>
  </si>
  <si>
    <t>Confirmed Green, all</t>
  </si>
  <si>
    <t>Confirmed Green, allS</t>
  </si>
  <si>
    <t>Confirmed Green, 071219 QLNA</t>
  </si>
  <si>
    <t>070419 collect not useable 071219 collect fully green</t>
  </si>
  <si>
    <t>040719 50% Useable at best, 071319 collect green</t>
  </si>
  <si>
    <t>070419 Unuseable, greater than 50% cloud, 071319 collect green</t>
  </si>
  <si>
    <t>070419 collect about 30% cloud cover, 071319 collect green</t>
  </si>
  <si>
    <t>clear</t>
  </si>
  <si>
    <t>clear above, few clouds below at end</t>
  </si>
  <si>
    <t>clear above, clouds below</t>
  </si>
  <si>
    <t>1% clouds below</t>
  </si>
  <si>
    <t>07182019</t>
  </si>
  <si>
    <t>1531</t>
  </si>
  <si>
    <t>1543</t>
  </si>
  <si>
    <t>1548</t>
  </si>
  <si>
    <t>1605</t>
  </si>
  <si>
    <t>1607</t>
  </si>
  <si>
    <t>1610</t>
  </si>
  <si>
    <t>1614</t>
  </si>
  <si>
    <t>1619</t>
  </si>
  <si>
    <t>G28</t>
  </si>
  <si>
    <t>Great Slave Lake Big Island 1</t>
  </si>
  <si>
    <t>AB_Bathy_B01_L001_FL175_BigIsland</t>
  </si>
  <si>
    <t>G29</t>
  </si>
  <si>
    <t>Great Slave Lake Big Island 2</t>
  </si>
  <si>
    <t>AB_Bathy_B01_L002_FL175_BigIsland</t>
  </si>
  <si>
    <t>G30</t>
  </si>
  <si>
    <t>Great Slave Lake Big Island 3</t>
  </si>
  <si>
    <t>AB_Bathy_B01_L003_FL175_BigIsland</t>
  </si>
  <si>
    <t>G31</t>
  </si>
  <si>
    <t>Great Slave Lake Big Island 4</t>
  </si>
  <si>
    <t>AB_Bathy_B01_L004_FL175_BigIsland</t>
  </si>
  <si>
    <t>G32</t>
  </si>
  <si>
    <t>Great Slave Lake Big Island 5</t>
  </si>
  <si>
    <t>AB_Bathy_B01_L005_FL175_BigIsland</t>
  </si>
  <si>
    <t>G33</t>
  </si>
  <si>
    <t>Great Slave Lake Big Island 6</t>
  </si>
  <si>
    <t>AB_Bathy_B01_L006_FL175_BigIsland</t>
  </si>
  <si>
    <t>G34</t>
  </si>
  <si>
    <t>Great Slave Lake Big Island 7</t>
  </si>
  <si>
    <t>AB_Bathy_B01_L007_FL175_BigIsland</t>
  </si>
  <si>
    <t>G35</t>
  </si>
  <si>
    <t>Great Slave Lake Big Island 8</t>
  </si>
  <si>
    <t>AB_Bathy_B01_L008_FL175_BigIsland</t>
  </si>
  <si>
    <t>G36</t>
  </si>
  <si>
    <t>Great Slave Lake Big Island 9</t>
  </si>
  <si>
    <t>AB_Bathy_B01_L009_FL175_BigIsland</t>
  </si>
  <si>
    <t>G37</t>
  </si>
  <si>
    <t>Great Slave Lake Big Island 10</t>
  </si>
  <si>
    <t>AB_Bathy_B01_L010_FL175_BigIsland</t>
  </si>
  <si>
    <t>G38</t>
  </si>
  <si>
    <t>Great Slave Lake Big Island 11</t>
  </si>
  <si>
    <t>AB_Bathy_B01_L011_FL175_BigIsland</t>
  </si>
  <si>
    <t>G39</t>
  </si>
  <si>
    <t>Great Slave Lake Big Island 12</t>
  </si>
  <si>
    <t>AB_Bathy_B01_L012_FL175_BigIsland</t>
  </si>
  <si>
    <t>G40</t>
  </si>
  <si>
    <t>Great Slave Lake Big Island 13</t>
  </si>
  <si>
    <t>AB_Bathy_B01_L013_FL175_BigIsland</t>
  </si>
  <si>
    <t>G41</t>
  </si>
  <si>
    <t>Great Slave Lake Big Island 14</t>
  </si>
  <si>
    <t>AB_Bathy_B01_L014_FL175_BigIsland</t>
  </si>
  <si>
    <t>G42</t>
  </si>
  <si>
    <t>Great Slave Lake Big Island 15</t>
  </si>
  <si>
    <t>AB_Bathy_B01_L015_FL175_BigIsland</t>
  </si>
  <si>
    <t>G43</t>
  </si>
  <si>
    <t>Great Slave Lake Big Island 16</t>
  </si>
  <si>
    <t>AB_Bathy_B01_L016_FL175_BigIsland</t>
  </si>
  <si>
    <t>07142019 07182019</t>
  </si>
  <si>
    <t>1912 1705</t>
  </si>
  <si>
    <t>1917 1707</t>
  </si>
  <si>
    <t>1st: Clear. 2nd: clear</t>
  </si>
  <si>
    <t>100% cloud coverage</t>
  </si>
  <si>
    <t>haze below, very light cirrus above</t>
  </si>
  <si>
    <t>haze below</t>
  </si>
  <si>
    <t>1727</t>
  </si>
  <si>
    <t>1732</t>
  </si>
  <si>
    <t>1739</t>
  </si>
  <si>
    <t>1757</t>
  </si>
  <si>
    <t>1812</t>
  </si>
  <si>
    <t>1827</t>
  </si>
  <si>
    <t>1830</t>
  </si>
  <si>
    <t>2138</t>
  </si>
  <si>
    <t>2148</t>
  </si>
  <si>
    <t>2151</t>
  </si>
  <si>
    <t>2202</t>
  </si>
  <si>
    <t>2204</t>
  </si>
  <si>
    <t>2231</t>
  </si>
  <si>
    <t>2241</t>
  </si>
  <si>
    <t>2248</t>
  </si>
  <si>
    <t>2254</t>
  </si>
  <si>
    <t>2307</t>
  </si>
  <si>
    <t>2316</t>
  </si>
  <si>
    <t>2318</t>
  </si>
  <si>
    <t>2338</t>
  </si>
  <si>
    <t>2340</t>
  </si>
  <si>
    <t>07192019</t>
  </si>
  <si>
    <t>0003</t>
  </si>
  <si>
    <t>0007</t>
  </si>
  <si>
    <t>0009</t>
  </si>
  <si>
    <t>0013</t>
  </si>
  <si>
    <t>0035</t>
  </si>
  <si>
    <t>0050</t>
  </si>
  <si>
    <t>1st: Clear, light clouds at end of line. 2nd: haze below</t>
  </si>
  <si>
    <t>0053</t>
  </si>
  <si>
    <t>0057</t>
  </si>
  <si>
    <t>1st: clear. 2nd: haze below</t>
  </si>
  <si>
    <t>0059</t>
  </si>
  <si>
    <t>0112</t>
  </si>
  <si>
    <t>1st: clear. 2nd: light haze/smoke plume</t>
  </si>
  <si>
    <t>07062019 07242019</t>
  </si>
  <si>
    <t>0212 2003</t>
  </si>
  <si>
    <t>0232 2013</t>
  </si>
  <si>
    <t>1st: (late start), Light cirrus, light smoke. 2nd: haze/light cirrus</t>
  </si>
  <si>
    <t>07242019</t>
  </si>
  <si>
    <t>2019</t>
  </si>
  <si>
    <t>2026</t>
  </si>
  <si>
    <t>strong haze</t>
  </si>
  <si>
    <t>07052019  07052019  07062019 07242019</t>
  </si>
  <si>
    <t>1744  2149  1933 2154</t>
  </si>
  <si>
    <t>1747  2152  1935 2157</t>
  </si>
  <si>
    <t>1st: Cirrus above, clear below              2nd: CLEAR (vague cirrus)                    3rd: Light cirrus, light smoke 4th: haze/spotty cumulus</t>
  </si>
  <si>
    <t>07252019</t>
  </si>
  <si>
    <t>2220</t>
  </si>
  <si>
    <t>clear, some haze towards end of line</t>
  </si>
  <si>
    <t>2222</t>
  </si>
  <si>
    <t>2240</t>
  </si>
  <si>
    <t xml:space="preserve">clear, some haze at beginning </t>
  </si>
  <si>
    <t>2300</t>
  </si>
  <si>
    <t>clear, haze at end, few small cumulus</t>
  </si>
  <si>
    <t>2303</t>
  </si>
  <si>
    <t>2321</t>
  </si>
  <si>
    <t xml:space="preserve">clear, thin haze at beginning </t>
  </si>
  <si>
    <t>2323</t>
  </si>
  <si>
    <t>2341</t>
  </si>
  <si>
    <t>last portion of line has cumulus</t>
  </si>
  <si>
    <t>2343</t>
  </si>
  <si>
    <t>0001</t>
  </si>
  <si>
    <t>fisrt portion of line has clouds</t>
  </si>
  <si>
    <t>0021</t>
  </si>
  <si>
    <t>last portion of line has clouds</t>
  </si>
  <si>
    <t>0024</t>
  </si>
  <si>
    <t>0042</t>
  </si>
  <si>
    <t>beginning of the line has clouds</t>
  </si>
  <si>
    <t>0044</t>
  </si>
  <si>
    <t>0102</t>
  </si>
  <si>
    <t>clouds at end of line</t>
  </si>
  <si>
    <t>07262019</t>
  </si>
  <si>
    <t>0104</t>
  </si>
  <si>
    <t>0122</t>
  </si>
  <si>
    <t>0126</t>
  </si>
  <si>
    <t>0133</t>
  </si>
  <si>
    <t>1540</t>
  </si>
  <si>
    <t>1557</t>
  </si>
  <si>
    <t>1559</t>
  </si>
  <si>
    <t>1617</t>
  </si>
  <si>
    <t>1636</t>
  </si>
  <si>
    <t>1638</t>
  </si>
  <si>
    <t>1656</t>
  </si>
  <si>
    <t>1658</t>
  </si>
  <si>
    <t>1715</t>
  </si>
  <si>
    <t>1717</t>
  </si>
  <si>
    <t>1735</t>
  </si>
  <si>
    <t>1737</t>
  </si>
  <si>
    <t>1754</t>
  </si>
  <si>
    <t>07292019</t>
  </si>
  <si>
    <t>clear, few clouds at the end</t>
  </si>
  <si>
    <t>1816</t>
  </si>
  <si>
    <t>cloudy at beginning of line</t>
  </si>
  <si>
    <t>07022019 07022019 07262019</t>
  </si>
  <si>
    <t>1932 2004 1837</t>
  </si>
  <si>
    <t>1934 2008 1855</t>
  </si>
  <si>
    <t>1st: Clear at start, aborted early              2nd: Clear to abort point 3rd: few cumulus near end of line</t>
  </si>
  <si>
    <t>07272019</t>
  </si>
  <si>
    <t>1948</t>
  </si>
  <si>
    <t>2006</t>
  </si>
  <si>
    <t>07022019 07272019</t>
  </si>
  <si>
    <t>2018 2109</t>
  </si>
  <si>
    <t>2024 2125</t>
  </si>
  <si>
    <t>1st: Clear to abort point. 2nd: clear</t>
  </si>
  <si>
    <t>2011 2127</t>
  </si>
  <si>
    <t>2016 2146</t>
  </si>
  <si>
    <t>1st: Started Midway, Clear to end. 2nd: c;ear</t>
  </si>
  <si>
    <t>1944 2149</t>
  </si>
  <si>
    <t>1947 2206</t>
  </si>
  <si>
    <t>1st: Clear at start, aborted early. 2nd: clear</t>
  </si>
  <si>
    <t>07022019 07022019 07272019</t>
  </si>
  <si>
    <t>1938 1956 2208</t>
  </si>
  <si>
    <t>1940 2002 2227</t>
  </si>
  <si>
    <t>1st: Clear at start, aborted early               2nd: Started Midway. 3rd: clear</t>
  </si>
  <si>
    <t>1924 2229</t>
  </si>
  <si>
    <t>1927 2246</t>
  </si>
  <si>
    <t>1st: Same, abort after ~10% of line. 2nd: clear</t>
  </si>
  <si>
    <t>1st: Clear below, cirrus above. 2nd: clear above, haze below</t>
  </si>
  <si>
    <t>2117 2303</t>
  </si>
  <si>
    <t>2120 2306</t>
  </si>
  <si>
    <t>2112 2308</t>
  </si>
  <si>
    <t>2115 2312</t>
  </si>
  <si>
    <t>1st: Clear below, cirrus above to sun. 2nd: clear above, haze below</t>
  </si>
  <si>
    <t>2107 2314</t>
  </si>
  <si>
    <t>2119 2317</t>
  </si>
  <si>
    <t>2102 2319</t>
  </si>
  <si>
    <t>2105 2323</t>
  </si>
  <si>
    <t xml:space="preserve"> 07022019 07272019 07272019</t>
  </si>
  <si>
    <t>2100 2259 2328</t>
  </si>
  <si>
    <t>2057 2256 2325</t>
  </si>
  <si>
    <t>1st: Clear below, cirrus above. 2nd: clear above, haze below. 3rd: haze</t>
  </si>
  <si>
    <t>07022019 07272019 07282019</t>
  </si>
  <si>
    <t>2027 2048 1627</t>
  </si>
  <si>
    <t>2034 2107 1642</t>
  </si>
  <si>
    <t>1st: Started midway, clear to end. 2nd: clear. 3rd: haze, thin cloud above</t>
  </si>
  <si>
    <t>07272019 07282019</t>
  </si>
  <si>
    <t>2029 1647</t>
  </si>
  <si>
    <t>2046 1705</t>
  </si>
  <si>
    <t>1st: clear. 2nd: fog/thin clouds below</t>
  </si>
  <si>
    <t>07262019 07272019 07282019</t>
  </si>
  <si>
    <t>1525 0007 1717</t>
  </si>
  <si>
    <t>1532 0013 1723</t>
  </si>
  <si>
    <t>1st: clouds at the beginning of line. 2nd: clear. 3rd: clear</t>
  </si>
  <si>
    <t>07282019</t>
  </si>
  <si>
    <t>1730</t>
  </si>
  <si>
    <t>0020 1738</t>
  </si>
  <si>
    <t>0029 1746</t>
  </si>
  <si>
    <t>1st: cloudy. 2rd: clear</t>
  </si>
  <si>
    <t>1759</t>
  </si>
  <si>
    <t>some cirrus/haze</t>
  </si>
  <si>
    <t>D23</t>
  </si>
  <si>
    <t>D24</t>
  </si>
  <si>
    <t>D25</t>
  </si>
  <si>
    <t>CambrBayS_L009_FL176</t>
  </si>
  <si>
    <t>CambrBayS_L010_FL176</t>
  </si>
  <si>
    <t>CambrBayS_L011_FL176</t>
  </si>
  <si>
    <t>Box (fly listed FL): Cambridge Bay South (D5_23)</t>
  </si>
  <si>
    <t>Box (fly listed FL): Cambridge Bay South (D5_24)</t>
  </si>
  <si>
    <t>Box (fly listed FL): Cambridge Bay South (D5_25)</t>
  </si>
  <si>
    <t>Box (fly listed FL): Cambridge Bay South (D5_9)</t>
  </si>
  <si>
    <t>Box (fly listed FL): Cambridge Bay South (D5_10)</t>
  </si>
  <si>
    <t>Box (fly listed FL): Cambridge Bay South (D5_11)</t>
  </si>
  <si>
    <t>Box (fly listed FL): Cambridge Bay South (D5_12)</t>
  </si>
  <si>
    <t>Box (fly listed FL): Cambridge Bay South (D5_13)</t>
  </si>
  <si>
    <t>Box (fly listed FL): Cambridge Bay South (D5_14)</t>
  </si>
  <si>
    <t>Box (fly listed FL): Cambridge Bay South (D5_15)</t>
  </si>
  <si>
    <t>08012019</t>
  </si>
  <si>
    <t>1433</t>
  </si>
  <si>
    <t>1443</t>
  </si>
  <si>
    <t>1446</t>
  </si>
  <si>
    <t>1459</t>
  </si>
  <si>
    <t>1501</t>
  </si>
  <si>
    <t>1512</t>
  </si>
  <si>
    <t>1517</t>
  </si>
  <si>
    <t>1530</t>
  </si>
  <si>
    <t>1534</t>
  </si>
  <si>
    <t>1550</t>
  </si>
  <si>
    <t>1621</t>
  </si>
  <si>
    <t>1623</t>
  </si>
  <si>
    <t>1632</t>
  </si>
  <si>
    <t>clear (ended early)</t>
  </si>
  <si>
    <t>some clouds above at start, scattered below; additional flight: some haze</t>
  </si>
  <si>
    <t>scattered - cloudy at end; additional flight: some haze and shadows</t>
  </si>
  <si>
    <t>scattered; additional flight: some haze, clouds, and shadows</t>
  </si>
  <si>
    <t>scattered - cloudy at start; additional flight: some haze and shadows</t>
  </si>
  <si>
    <t>Some clouds above; additional flight: some clouds and shadows</t>
  </si>
  <si>
    <t>some clouds and shadows</t>
  </si>
  <si>
    <t>some shadows</t>
  </si>
  <si>
    <t>ABOVE2019-Saskatoon-20</t>
  </si>
  <si>
    <t>ang20170816t173853</t>
  </si>
  <si>
    <t>ang20170814t182454</t>
  </si>
  <si>
    <t>cumulus and cirrus above</t>
  </si>
  <si>
    <t>ABOVE2019-Saskatoon-120</t>
  </si>
  <si>
    <t>X</t>
  </si>
  <si>
    <t>Estimated line count</t>
  </si>
  <si>
    <t>Total lines</t>
  </si>
  <si>
    <t>Distance between lat1/lon1 and lat2/lon2 (km)</t>
  </si>
  <si>
    <t>Total distance of data acquisition (km)</t>
  </si>
  <si>
    <t xml:space="preserve">Estimated area (km2) [Assume image swath of 3.3 km (17500 ft, 5.4 km AGL)] </t>
  </si>
  <si>
    <t>Total area of data acquisition (km2)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</si>
</sst>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"/>
  </numFmts>
  <fonts count="7"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rgb="FF7030A0"/>
      <name val="Calibri"/>
      <family val="2"/>
      <scheme val="minor"/>
    </font>
    <font>
      <b/>
      <sz val="30"/>
      <color rgb="FFFF0000"/>
      <name val="Calibri"/>
      <family val="2"/>
      <scheme val="minor"/>
    </font>
    <font>
      <sz val="30"/>
      <color rgb="FF000000"/>
      <name val="Calibri"/>
      <family val="2"/>
      <scheme val="minor"/>
    </font>
    <font>
      <sz val="28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/>
    <xf numFmtId="164" fontId="2" fillId="0" borderId="0" xfId="0" applyNumberFormat="1" applyFont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6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5" fillId="4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Fill="1" applyAlignment="1">
      <alignment horizont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5" fontId="2" fillId="4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</cellXfs>
  <cellStyles count="1">
    <cellStyle name="Normal" xfId="0" builtinId="0"/>
  </cellStyles>
  <dxfs count="54"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  <dxf>
      <font>
        <b/>
        <i val="0"/>
        <color theme="1"/>
      </font>
      <numFmt numFmtId="30" formatCode="@"/>
      <fill>
        <patternFill>
          <bgColor rgb="FF00FF74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40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B544FF"/>
        </patternFill>
      </fill>
    </dxf>
    <dxf>
      <font>
        <b/>
        <i val="0"/>
        <color theme="1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40FF"/>
      <color rgb="FF00FF74"/>
      <color rgb="FFB544FF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irisng.jpl.nasa.gov/aviris_locator/y17_RGB/ang20170816t173853_RGB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1BF2-CEF1-7A47-BFDB-F11E0BADDD21}">
  <sheetPr>
    <pageSetUpPr fitToPage="1"/>
  </sheetPr>
  <dimension ref="A1:W277"/>
  <sheetViews>
    <sheetView tabSelected="1" zoomScale="50" zoomScaleNormal="50" workbookViewId="0">
      <pane ySplit="1" topLeftCell="A2" activePane="bottomLeft" state="frozen"/>
      <selection pane="bottomLeft" activeCell="S277" sqref="S277"/>
    </sheetView>
  </sheetViews>
  <sheetFormatPr baseColWidth="10" defaultColWidth="8.83203125" defaultRowHeight="39"/>
  <cols>
    <col min="1" max="1" width="23.6640625" style="15" customWidth="1"/>
    <col min="2" max="2" width="15" style="15" customWidth="1"/>
    <col min="3" max="3" width="15" style="21" customWidth="1"/>
    <col min="4" max="4" width="28.83203125" style="25" customWidth="1"/>
    <col min="5" max="5" width="21.33203125" style="25" customWidth="1"/>
    <col min="6" max="6" width="21.6640625" style="25" customWidth="1"/>
    <col min="7" max="7" width="22.6640625" style="15" customWidth="1"/>
    <col min="8" max="8" width="112" style="15" customWidth="1"/>
    <col min="9" max="9" width="57.6640625" style="16" customWidth="1"/>
    <col min="10" max="10" width="25.1640625" style="17" customWidth="1"/>
    <col min="11" max="11" width="36.33203125" style="17" customWidth="1"/>
    <col min="12" max="12" width="25.1640625" style="17" customWidth="1"/>
    <col min="13" max="13" width="32.1640625" style="17" customWidth="1"/>
    <col min="14" max="14" width="18.6640625" style="18" customWidth="1"/>
    <col min="15" max="15" width="83" style="16" customWidth="1"/>
    <col min="16" max="16" width="33" style="16" customWidth="1"/>
    <col min="17" max="17" width="38.33203125" style="16" customWidth="1"/>
    <col min="18" max="18" width="8.83203125" style="16"/>
    <col min="19" max="19" width="47.5" style="16" customWidth="1"/>
    <col min="20" max="20" width="8.83203125" style="16"/>
    <col min="21" max="21" width="44.5" style="16" customWidth="1"/>
    <col min="22" max="22" width="8.83203125" style="16"/>
    <col min="23" max="23" width="36.1640625" style="16" customWidth="1"/>
    <col min="24" max="16384" width="8.83203125" style="16"/>
  </cols>
  <sheetData>
    <row r="1" spans="1:23" s="3" customFormat="1" ht="281" customHeight="1">
      <c r="A1" s="1" t="s">
        <v>460</v>
      </c>
      <c r="B1" s="1" t="s">
        <v>198</v>
      </c>
      <c r="C1" s="1" t="s">
        <v>524</v>
      </c>
      <c r="D1" s="22" t="s">
        <v>525</v>
      </c>
      <c r="E1" s="22" t="s">
        <v>518</v>
      </c>
      <c r="F1" s="22" t="s">
        <v>519</v>
      </c>
      <c r="G1" s="1" t="s">
        <v>0</v>
      </c>
      <c r="H1" s="1" t="s">
        <v>488</v>
      </c>
      <c r="I1" s="1" t="s">
        <v>475</v>
      </c>
      <c r="J1" s="2" t="s">
        <v>1</v>
      </c>
      <c r="K1" s="2" t="s">
        <v>2</v>
      </c>
      <c r="L1" s="2" t="s">
        <v>3</v>
      </c>
      <c r="M1" s="2" t="s">
        <v>4</v>
      </c>
      <c r="N1" s="1" t="s">
        <v>499</v>
      </c>
      <c r="O1" s="1" t="s">
        <v>520</v>
      </c>
      <c r="P1" s="1" t="s">
        <v>500</v>
      </c>
      <c r="Q1" s="3" t="s">
        <v>920</v>
      </c>
      <c r="S1" s="3" t="s">
        <v>1243</v>
      </c>
      <c r="U1" s="3" t="s">
        <v>1245</v>
      </c>
      <c r="W1" s="3" t="s">
        <v>1247</v>
      </c>
    </row>
    <row r="2" spans="1:23" s="3" customFormat="1" ht="80">
      <c r="A2" s="4" t="s">
        <v>199</v>
      </c>
      <c r="B2" s="4" t="s">
        <v>200</v>
      </c>
      <c r="C2" s="19">
        <v>1</v>
      </c>
      <c r="D2" s="23" t="s">
        <v>866</v>
      </c>
      <c r="E2" s="23" t="s">
        <v>796</v>
      </c>
      <c r="F2" s="23" t="s">
        <v>797</v>
      </c>
      <c r="G2" s="4" t="s">
        <v>476</v>
      </c>
      <c r="H2" s="4" t="s">
        <v>243</v>
      </c>
      <c r="I2" s="4" t="s">
        <v>50</v>
      </c>
      <c r="J2" s="5">
        <v>70.530495000000002</v>
      </c>
      <c r="K2" s="5">
        <v>-157.46743000000001</v>
      </c>
      <c r="L2" s="5">
        <v>70.223392000000004</v>
      </c>
      <c r="M2" s="5">
        <v>-157.21159</v>
      </c>
      <c r="N2" s="1">
        <v>2</v>
      </c>
      <c r="O2" s="6" t="s">
        <v>714</v>
      </c>
      <c r="P2" s="7">
        <v>2</v>
      </c>
      <c r="Q2" s="3" t="s">
        <v>973</v>
      </c>
      <c r="S2" s="3">
        <f>IF(P2&gt;0,1,0)</f>
        <v>1</v>
      </c>
      <c r="U2" s="48">
        <f>ACOS(COS(RADIANS(90-J2)) *COS(RADIANS(90-L2)) +SIN(RADIANS(90-J2)) *SIN(RADIANS(90-L2)) *COS(RADIANS(K2-M2))) *6371</f>
        <v>35.459479124836719</v>
      </c>
      <c r="V2" s="48"/>
      <c r="W2" s="48">
        <f>U2*3.3</f>
        <v>117.01628111196116</v>
      </c>
    </row>
    <row r="3" spans="1:23" s="3" customFormat="1" ht="80">
      <c r="A3" s="4" t="s">
        <v>199</v>
      </c>
      <c r="B3" s="4" t="s">
        <v>201</v>
      </c>
      <c r="C3" s="19">
        <v>2</v>
      </c>
      <c r="D3" s="23" t="s">
        <v>866</v>
      </c>
      <c r="E3" s="23" t="s">
        <v>786</v>
      </c>
      <c r="F3" s="23" t="s">
        <v>787</v>
      </c>
      <c r="G3" s="4" t="s">
        <v>476</v>
      </c>
      <c r="H3" s="8" t="s">
        <v>470</v>
      </c>
      <c r="I3" s="4" t="s">
        <v>154</v>
      </c>
      <c r="J3" s="5">
        <v>70.267971168222331</v>
      </c>
      <c r="K3" s="5">
        <v>-157.09120699694728</v>
      </c>
      <c r="L3" s="5">
        <v>70.668044087374795</v>
      </c>
      <c r="M3" s="5">
        <v>-156.37594366306357</v>
      </c>
      <c r="N3" s="1">
        <v>2</v>
      </c>
      <c r="O3" s="6" t="s">
        <v>715</v>
      </c>
      <c r="P3" s="7">
        <v>2</v>
      </c>
      <c r="Q3" s="3" t="s">
        <v>973</v>
      </c>
      <c r="S3" s="3">
        <f t="shared" ref="S3:S66" si="0">IF(P3&gt;0,1,0)</f>
        <v>1</v>
      </c>
      <c r="U3" s="48">
        <f t="shared" ref="U3:U66" si="1">ACOS(COS(RADIANS(90-J3)) *COS(RADIANS(90-L3)) +SIN(RADIANS(90-J3)) *SIN(RADIANS(90-L3)) *COS(RADIANS(K3-M3))) *6371</f>
        <v>51.826624504519799</v>
      </c>
      <c r="V3" s="48"/>
      <c r="W3" s="48">
        <f t="shared" ref="W3:W66" si="2">U3*3.3</f>
        <v>171.02786086491534</v>
      </c>
    </row>
    <row r="4" spans="1:23" s="3" customFormat="1" ht="80">
      <c r="A4" s="4" t="s">
        <v>199</v>
      </c>
      <c r="B4" s="4" t="s">
        <v>202</v>
      </c>
      <c r="C4" s="19">
        <v>3</v>
      </c>
      <c r="D4" s="23" t="s">
        <v>866</v>
      </c>
      <c r="E4" s="23" t="s">
        <v>788</v>
      </c>
      <c r="F4" s="23" t="s">
        <v>789</v>
      </c>
      <c r="G4" s="4" t="s">
        <v>476</v>
      </c>
      <c r="H4" s="8" t="s">
        <v>470</v>
      </c>
      <c r="I4" s="4" t="s">
        <v>155</v>
      </c>
      <c r="J4" s="5">
        <v>70.680834301439603</v>
      </c>
      <c r="K4" s="5">
        <v>-156.44057580911144</v>
      </c>
      <c r="L4" s="5">
        <v>70.280534522358352</v>
      </c>
      <c r="M4" s="5">
        <v>-157.15497522336929</v>
      </c>
      <c r="N4" s="1">
        <v>2</v>
      </c>
      <c r="O4" s="6" t="s">
        <v>715</v>
      </c>
      <c r="P4" s="7">
        <v>2</v>
      </c>
      <c r="Q4" s="3" t="s">
        <v>973</v>
      </c>
      <c r="S4" s="3">
        <f t="shared" si="0"/>
        <v>1</v>
      </c>
      <c r="U4" s="48">
        <f t="shared" si="1"/>
        <v>51.823330074695441</v>
      </c>
      <c r="V4" s="48"/>
      <c r="W4" s="48">
        <f t="shared" si="2"/>
        <v>171.01698924649494</v>
      </c>
    </row>
    <row r="5" spans="1:23" s="3" customFormat="1" ht="80">
      <c r="A5" s="4" t="s">
        <v>199</v>
      </c>
      <c r="B5" s="4" t="s">
        <v>203</v>
      </c>
      <c r="C5" s="19">
        <v>4</v>
      </c>
      <c r="D5" s="23" t="s">
        <v>866</v>
      </c>
      <c r="E5" s="23" t="s">
        <v>790</v>
      </c>
      <c r="F5" s="23" t="s">
        <v>791</v>
      </c>
      <c r="G5" s="4" t="s">
        <v>476</v>
      </c>
      <c r="H5" s="8" t="s">
        <v>470</v>
      </c>
      <c r="I5" s="4" t="s">
        <v>156</v>
      </c>
      <c r="J5" s="5">
        <v>70.293075306201203</v>
      </c>
      <c r="K5" s="5">
        <v>-157.2188214470479</v>
      </c>
      <c r="L5" s="5">
        <v>70.693601724703413</v>
      </c>
      <c r="M5" s="5">
        <v>-156.50529024582872</v>
      </c>
      <c r="N5" s="1">
        <v>2</v>
      </c>
      <c r="O5" s="6" t="s">
        <v>716</v>
      </c>
      <c r="P5" s="7">
        <v>2</v>
      </c>
      <c r="Q5" s="3" t="s">
        <v>973</v>
      </c>
      <c r="S5" s="3">
        <f t="shared" si="0"/>
        <v>1</v>
      </c>
      <c r="U5" s="48">
        <f t="shared" si="1"/>
        <v>51.820025840413933</v>
      </c>
      <c r="V5" s="48"/>
      <c r="W5" s="48">
        <f t="shared" si="2"/>
        <v>171.00608527336598</v>
      </c>
    </row>
    <row r="6" spans="1:23" s="3" customFormat="1" ht="80">
      <c r="A6" s="4" t="s">
        <v>199</v>
      </c>
      <c r="B6" s="4" t="s">
        <v>204</v>
      </c>
      <c r="C6" s="19">
        <v>5</v>
      </c>
      <c r="D6" s="23" t="s">
        <v>866</v>
      </c>
      <c r="E6" s="23" t="s">
        <v>792</v>
      </c>
      <c r="F6" s="23" t="s">
        <v>793</v>
      </c>
      <c r="G6" s="4" t="s">
        <v>476</v>
      </c>
      <c r="H6" s="8" t="s">
        <v>470</v>
      </c>
      <c r="I6" s="4" t="s">
        <v>157</v>
      </c>
      <c r="J6" s="5">
        <v>70.706346311865545</v>
      </c>
      <c r="K6" s="5">
        <v>-156.57008698957895</v>
      </c>
      <c r="L6" s="5">
        <v>70.305593476578437</v>
      </c>
      <c r="M6" s="5">
        <v>-157.28274567652556</v>
      </c>
      <c r="N6" s="1">
        <v>2</v>
      </c>
      <c r="O6" s="6" t="s">
        <v>715</v>
      </c>
      <c r="P6" s="7">
        <v>2</v>
      </c>
      <c r="Q6" s="3" t="s">
        <v>974</v>
      </c>
      <c r="S6" s="3">
        <f t="shared" si="0"/>
        <v>1</v>
      </c>
      <c r="U6" s="48">
        <f t="shared" si="1"/>
        <v>51.816711801975188</v>
      </c>
      <c r="V6" s="48"/>
      <c r="W6" s="48">
        <f t="shared" si="2"/>
        <v>170.9951489465181</v>
      </c>
    </row>
    <row r="7" spans="1:23" s="3" customFormat="1" ht="160">
      <c r="A7" s="4" t="s">
        <v>199</v>
      </c>
      <c r="B7" s="4" t="s">
        <v>205</v>
      </c>
      <c r="C7" s="19">
        <v>6</v>
      </c>
      <c r="D7" s="23" t="s">
        <v>866</v>
      </c>
      <c r="E7" s="23" t="s">
        <v>794</v>
      </c>
      <c r="F7" s="23" t="s">
        <v>795</v>
      </c>
      <c r="G7" s="4" t="s">
        <v>476</v>
      </c>
      <c r="H7" s="8" t="s">
        <v>470</v>
      </c>
      <c r="I7" s="4" t="s">
        <v>158</v>
      </c>
      <c r="J7" s="5">
        <v>70.318088990285801</v>
      </c>
      <c r="K7" s="5">
        <v>-157.34674791964795</v>
      </c>
      <c r="L7" s="5">
        <v>70.719068017586821</v>
      </c>
      <c r="M7" s="5">
        <v>-156.63496605598758</v>
      </c>
      <c r="N7" s="1">
        <v>2</v>
      </c>
      <c r="O7" s="6" t="s">
        <v>717</v>
      </c>
      <c r="P7" s="7">
        <v>2</v>
      </c>
      <c r="Q7" s="3" t="s">
        <v>949</v>
      </c>
      <c r="S7" s="3">
        <f t="shared" si="0"/>
        <v>1</v>
      </c>
      <c r="U7" s="48">
        <f t="shared" si="1"/>
        <v>51.813387960366626</v>
      </c>
      <c r="V7" s="48"/>
      <c r="W7" s="48">
        <f t="shared" si="2"/>
        <v>170.98418026920984</v>
      </c>
    </row>
    <row r="8" spans="1:23" s="3" customFormat="1" ht="80">
      <c r="A8" s="4" t="s">
        <v>199</v>
      </c>
      <c r="B8" s="4" t="s">
        <v>206</v>
      </c>
      <c r="C8" s="19">
        <v>7</v>
      </c>
      <c r="D8" s="23" t="s">
        <v>867</v>
      </c>
      <c r="E8" s="23" t="s">
        <v>807</v>
      </c>
      <c r="F8" s="23" t="s">
        <v>808</v>
      </c>
      <c r="G8" s="4" t="s">
        <v>476</v>
      </c>
      <c r="H8" s="4" t="s">
        <v>249</v>
      </c>
      <c r="I8" s="4" t="s">
        <v>53</v>
      </c>
      <c r="J8" s="5">
        <v>70.904596999999995</v>
      </c>
      <c r="K8" s="5">
        <v>-157.74734000000001</v>
      </c>
      <c r="L8" s="5">
        <v>70.580444</v>
      </c>
      <c r="M8" s="5">
        <v>-157.48016999999999</v>
      </c>
      <c r="N8" s="1">
        <v>2</v>
      </c>
      <c r="O8" s="6" t="s">
        <v>718</v>
      </c>
      <c r="P8" s="7">
        <v>2</v>
      </c>
      <c r="Q8" s="3" t="s">
        <v>939</v>
      </c>
      <c r="S8" s="3">
        <f t="shared" si="0"/>
        <v>1</v>
      </c>
      <c r="U8" s="48">
        <f t="shared" si="1"/>
        <v>37.352082443172449</v>
      </c>
      <c r="V8" s="48"/>
      <c r="W8" s="48">
        <f t="shared" si="2"/>
        <v>123.26187206246908</v>
      </c>
    </row>
    <row r="9" spans="1:23" s="3" customFormat="1" ht="240">
      <c r="A9" s="4" t="s">
        <v>199</v>
      </c>
      <c r="B9" s="4" t="s">
        <v>207</v>
      </c>
      <c r="C9" s="19">
        <v>8</v>
      </c>
      <c r="D9" s="23" t="s">
        <v>866</v>
      </c>
      <c r="E9" s="23" t="s">
        <v>774</v>
      </c>
      <c r="F9" s="23" t="s">
        <v>775</v>
      </c>
      <c r="G9" s="4" t="s">
        <v>476</v>
      </c>
      <c r="H9" s="8" t="s">
        <v>471</v>
      </c>
      <c r="I9" s="4" t="s">
        <v>68</v>
      </c>
      <c r="J9" s="5">
        <v>71.305473289207583</v>
      </c>
      <c r="K9" s="5">
        <v>-156.77955663259041</v>
      </c>
      <c r="L9" s="5">
        <v>71.19131999964398</v>
      </c>
      <c r="M9" s="5">
        <v>-156.48567788621398</v>
      </c>
      <c r="N9" s="1">
        <v>2</v>
      </c>
      <c r="O9" s="6" t="s">
        <v>719</v>
      </c>
      <c r="P9" s="7">
        <v>2</v>
      </c>
      <c r="Q9" s="3" t="s">
        <v>967</v>
      </c>
      <c r="S9" s="3">
        <f t="shared" si="0"/>
        <v>1</v>
      </c>
      <c r="U9" s="48">
        <f t="shared" si="1"/>
        <v>16.47631090721282</v>
      </c>
      <c r="V9" s="48"/>
      <c r="W9" s="48">
        <f t="shared" si="2"/>
        <v>54.371825993802304</v>
      </c>
    </row>
    <row r="10" spans="1:23" s="3" customFormat="1" ht="160">
      <c r="A10" s="4" t="s">
        <v>199</v>
      </c>
      <c r="B10" s="4" t="s">
        <v>208</v>
      </c>
      <c r="C10" s="19">
        <v>9</v>
      </c>
      <c r="D10" s="23" t="s">
        <v>866</v>
      </c>
      <c r="E10" s="23" t="s">
        <v>772</v>
      </c>
      <c r="F10" s="23" t="s">
        <v>773</v>
      </c>
      <c r="G10" s="4" t="s">
        <v>476</v>
      </c>
      <c r="H10" s="8" t="s">
        <v>471</v>
      </c>
      <c r="I10" s="4" t="s">
        <v>69</v>
      </c>
      <c r="J10" s="5">
        <v>71.207227480400562</v>
      </c>
      <c r="K10" s="5">
        <v>-156.42615153277686</v>
      </c>
      <c r="L10" s="5">
        <v>71.321644303464254</v>
      </c>
      <c r="M10" s="5">
        <v>-156.72036347112638</v>
      </c>
      <c r="N10" s="1">
        <v>2</v>
      </c>
      <c r="O10" s="6" t="s">
        <v>720</v>
      </c>
      <c r="P10" s="7">
        <v>2</v>
      </c>
      <c r="Q10" s="3" t="s">
        <v>968</v>
      </c>
      <c r="S10" s="3">
        <f t="shared" si="0"/>
        <v>1</v>
      </c>
      <c r="U10" s="48">
        <f t="shared" si="1"/>
        <v>16.500958177853175</v>
      </c>
      <c r="V10" s="48"/>
      <c r="W10" s="48">
        <f t="shared" si="2"/>
        <v>54.453161986915475</v>
      </c>
    </row>
    <row r="11" spans="1:23" s="3" customFormat="1" ht="120">
      <c r="A11" s="4" t="s">
        <v>199</v>
      </c>
      <c r="B11" s="4" t="s">
        <v>209</v>
      </c>
      <c r="C11" s="19">
        <v>10</v>
      </c>
      <c r="D11" s="23" t="s">
        <v>866</v>
      </c>
      <c r="E11" s="23" t="s">
        <v>770</v>
      </c>
      <c r="F11" s="23" t="s">
        <v>771</v>
      </c>
      <c r="G11" s="4" t="s">
        <v>476</v>
      </c>
      <c r="H11" s="8" t="s">
        <v>471</v>
      </c>
      <c r="I11" s="4" t="s">
        <v>70</v>
      </c>
      <c r="J11" s="5">
        <v>71.337796733426515</v>
      </c>
      <c r="K11" s="5">
        <v>-156.66107144686268</v>
      </c>
      <c r="L11" s="5">
        <v>71.223116069745174</v>
      </c>
      <c r="M11" s="5">
        <v>-156.36652802336673</v>
      </c>
      <c r="N11" s="1">
        <v>2</v>
      </c>
      <c r="O11" s="6" t="s">
        <v>721</v>
      </c>
      <c r="P11" s="7">
        <v>2</v>
      </c>
      <c r="Q11" s="3" t="s">
        <v>970</v>
      </c>
      <c r="S11" s="3">
        <f t="shared" si="0"/>
        <v>1</v>
      </c>
      <c r="U11" s="48">
        <f t="shared" si="1"/>
        <v>16.525602326614152</v>
      </c>
      <c r="V11" s="48"/>
      <c r="W11" s="48">
        <f t="shared" si="2"/>
        <v>54.534487677826696</v>
      </c>
    </row>
    <row r="12" spans="1:23" s="3" customFormat="1" ht="120">
      <c r="A12" s="4" t="s">
        <v>199</v>
      </c>
      <c r="B12" s="4" t="s">
        <v>210</v>
      </c>
      <c r="C12" s="19">
        <v>11</v>
      </c>
      <c r="D12" s="23" t="s">
        <v>866</v>
      </c>
      <c r="E12" s="23" t="s">
        <v>768</v>
      </c>
      <c r="F12" s="23" t="s">
        <v>769</v>
      </c>
      <c r="G12" s="4" t="s">
        <v>476</v>
      </c>
      <c r="H12" s="8" t="s">
        <v>471</v>
      </c>
      <c r="I12" s="4" t="s">
        <v>71</v>
      </c>
      <c r="J12" s="5">
        <v>71.238985719628616</v>
      </c>
      <c r="K12" s="5">
        <v>-156.30680722676328</v>
      </c>
      <c r="L12" s="5">
        <v>71.353930530747064</v>
      </c>
      <c r="M12" s="5">
        <v>-156.60168041673126</v>
      </c>
      <c r="N12" s="1">
        <v>2</v>
      </c>
      <c r="O12" s="6" t="s">
        <v>722</v>
      </c>
      <c r="P12" s="7">
        <v>2</v>
      </c>
      <c r="Q12" s="3" t="s">
        <v>969</v>
      </c>
      <c r="S12" s="3">
        <f t="shared" si="0"/>
        <v>1</v>
      </c>
      <c r="U12" s="48">
        <f t="shared" si="1"/>
        <v>16.550243348650582</v>
      </c>
      <c r="V12" s="48"/>
      <c r="W12" s="48">
        <f t="shared" si="2"/>
        <v>54.615803050546916</v>
      </c>
    </row>
    <row r="13" spans="1:23" s="3" customFormat="1" ht="160">
      <c r="A13" s="4" t="s">
        <v>199</v>
      </c>
      <c r="B13" s="4" t="s">
        <v>211</v>
      </c>
      <c r="C13" s="19">
        <v>12</v>
      </c>
      <c r="D13" s="23" t="s">
        <v>748</v>
      </c>
      <c r="E13" s="23" t="s">
        <v>755</v>
      </c>
      <c r="F13" s="23" t="s">
        <v>756</v>
      </c>
      <c r="G13" s="4" t="s">
        <v>476</v>
      </c>
      <c r="H13" s="4" t="s">
        <v>237</v>
      </c>
      <c r="I13" s="4" t="s">
        <v>43</v>
      </c>
      <c r="J13" s="5">
        <v>64.900560999999996</v>
      </c>
      <c r="K13" s="5">
        <v>-163.80126000000001</v>
      </c>
      <c r="L13" s="5">
        <v>64.8065</v>
      </c>
      <c r="M13" s="5">
        <v>-163.6628</v>
      </c>
      <c r="N13" s="1">
        <v>2</v>
      </c>
      <c r="O13" s="6" t="s">
        <v>955</v>
      </c>
      <c r="P13" s="7">
        <v>2</v>
      </c>
      <c r="Q13" s="3" t="s">
        <v>960</v>
      </c>
      <c r="S13" s="3">
        <f t="shared" si="0"/>
        <v>1</v>
      </c>
      <c r="U13" s="48">
        <f t="shared" si="1"/>
        <v>12.336711153785004</v>
      </c>
      <c r="V13" s="48"/>
      <c r="W13" s="48">
        <f t="shared" si="2"/>
        <v>40.711146807490508</v>
      </c>
    </row>
    <row r="14" spans="1:23" s="3" customFormat="1" ht="80">
      <c r="A14" s="4" t="s">
        <v>199</v>
      </c>
      <c r="B14" s="4" t="s">
        <v>212</v>
      </c>
      <c r="C14" s="19">
        <v>13</v>
      </c>
      <c r="D14" s="23" t="s">
        <v>798</v>
      </c>
      <c r="E14" s="23" t="s">
        <v>799</v>
      </c>
      <c r="F14" s="23" t="s">
        <v>800</v>
      </c>
      <c r="G14" s="4" t="s">
        <v>476</v>
      </c>
      <c r="H14" s="9" t="s">
        <v>404</v>
      </c>
      <c r="I14" s="4" t="s">
        <v>123</v>
      </c>
      <c r="J14" s="5">
        <v>70.494244277884405</v>
      </c>
      <c r="K14" s="5">
        <v>-157.60413325535876</v>
      </c>
      <c r="L14" s="5">
        <v>70.347854695100409</v>
      </c>
      <c r="M14" s="5">
        <v>-157.50021330068569</v>
      </c>
      <c r="N14" s="1">
        <v>3</v>
      </c>
      <c r="O14" s="6" t="s">
        <v>723</v>
      </c>
      <c r="P14" s="7">
        <v>2</v>
      </c>
      <c r="Q14" s="3" t="s">
        <v>956</v>
      </c>
      <c r="S14" s="3">
        <f t="shared" si="0"/>
        <v>1</v>
      </c>
      <c r="U14" s="48">
        <f t="shared" si="1"/>
        <v>16.732015456742062</v>
      </c>
      <c r="V14" s="48"/>
      <c r="W14" s="48">
        <f t="shared" si="2"/>
        <v>55.215651007248802</v>
      </c>
    </row>
    <row r="15" spans="1:23" s="3" customFormat="1" ht="80">
      <c r="A15" s="4" t="s">
        <v>199</v>
      </c>
      <c r="B15" s="4" t="s">
        <v>213</v>
      </c>
      <c r="C15" s="19">
        <v>14</v>
      </c>
      <c r="D15" s="23" t="s">
        <v>798</v>
      </c>
      <c r="E15" s="23" t="s">
        <v>801</v>
      </c>
      <c r="F15" s="23" t="s">
        <v>802</v>
      </c>
      <c r="G15" s="4" t="s">
        <v>476</v>
      </c>
      <c r="H15" s="9" t="s">
        <v>404</v>
      </c>
      <c r="I15" s="4" t="s">
        <v>124</v>
      </c>
      <c r="J15" s="5">
        <v>70.353341088906177</v>
      </c>
      <c r="K15" s="5">
        <v>-157.42791565153243</v>
      </c>
      <c r="L15" s="5">
        <v>70.499885119216273</v>
      </c>
      <c r="M15" s="5">
        <v>-157.53142276002768</v>
      </c>
      <c r="N15" s="1">
        <v>3</v>
      </c>
      <c r="O15" s="6" t="s">
        <v>723</v>
      </c>
      <c r="P15" s="7">
        <v>2</v>
      </c>
      <c r="Q15" s="3" t="s">
        <v>956</v>
      </c>
      <c r="S15" s="3">
        <f t="shared" si="0"/>
        <v>1</v>
      </c>
      <c r="U15" s="48">
        <f t="shared" si="1"/>
        <v>16.74493107133215</v>
      </c>
      <c r="V15" s="48"/>
      <c r="W15" s="48">
        <f t="shared" si="2"/>
        <v>55.258272535396095</v>
      </c>
    </row>
    <row r="16" spans="1:23" s="3" customFormat="1" ht="80">
      <c r="A16" s="4" t="s">
        <v>199</v>
      </c>
      <c r="B16" s="4" t="s">
        <v>214</v>
      </c>
      <c r="C16" s="19">
        <v>15</v>
      </c>
      <c r="D16" s="23" t="s">
        <v>798</v>
      </c>
      <c r="E16" s="23" t="s">
        <v>589</v>
      </c>
      <c r="F16" s="23" t="s">
        <v>590</v>
      </c>
      <c r="G16" s="4" t="s">
        <v>476</v>
      </c>
      <c r="H16" s="9" t="s">
        <v>404</v>
      </c>
      <c r="I16" s="4" t="s">
        <v>125</v>
      </c>
      <c r="J16" s="5">
        <v>70.505496909862757</v>
      </c>
      <c r="K16" s="5">
        <v>-157.45867192803971</v>
      </c>
      <c r="L16" s="5">
        <v>70.358798580448109</v>
      </c>
      <c r="M16" s="5">
        <v>-157.35557931102002</v>
      </c>
      <c r="N16" s="1">
        <v>3</v>
      </c>
      <c r="O16" s="6" t="s">
        <v>708</v>
      </c>
      <c r="P16" s="7">
        <v>2</v>
      </c>
      <c r="Q16" s="3" t="s">
        <v>956</v>
      </c>
      <c r="S16" s="3">
        <f t="shared" si="0"/>
        <v>1</v>
      </c>
      <c r="U16" s="48">
        <f t="shared" si="1"/>
        <v>16.757843517840513</v>
      </c>
      <c r="V16" s="48"/>
      <c r="W16" s="48">
        <f t="shared" si="2"/>
        <v>55.30088360887369</v>
      </c>
    </row>
    <row r="17" spans="1:23" s="3" customFormat="1" ht="80">
      <c r="A17" s="4" t="s">
        <v>199</v>
      </c>
      <c r="B17" s="4" t="s">
        <v>215</v>
      </c>
      <c r="C17" s="19">
        <v>16</v>
      </c>
      <c r="D17" s="23" t="s">
        <v>798</v>
      </c>
      <c r="E17" s="23" t="s">
        <v>803</v>
      </c>
      <c r="F17" s="23" t="s">
        <v>592</v>
      </c>
      <c r="G17" s="4" t="s">
        <v>476</v>
      </c>
      <c r="H17" s="9" t="s">
        <v>404</v>
      </c>
      <c r="I17" s="4" t="s">
        <v>126</v>
      </c>
      <c r="J17" s="5">
        <v>70.364227145596374</v>
      </c>
      <c r="K17" s="5">
        <v>-157.28320445146787</v>
      </c>
      <c r="L17" s="5">
        <v>70.511079624696691</v>
      </c>
      <c r="M17" s="5">
        <v>-157.38588093304782</v>
      </c>
      <c r="N17" s="1">
        <v>3</v>
      </c>
      <c r="O17" s="6" t="s">
        <v>724</v>
      </c>
      <c r="P17" s="7">
        <v>2</v>
      </c>
      <c r="Q17" s="3" t="s">
        <v>956</v>
      </c>
      <c r="S17" s="3">
        <f t="shared" si="0"/>
        <v>1</v>
      </c>
      <c r="U17" s="48">
        <f t="shared" si="1"/>
        <v>16.770752793914596</v>
      </c>
      <c r="V17" s="48"/>
      <c r="W17" s="48">
        <f t="shared" si="2"/>
        <v>55.343484219918167</v>
      </c>
    </row>
    <row r="18" spans="1:23" s="3" customFormat="1" ht="80">
      <c r="A18" s="4" t="s">
        <v>199</v>
      </c>
      <c r="B18" s="4" t="s">
        <v>216</v>
      </c>
      <c r="C18" s="3">
        <v>17</v>
      </c>
      <c r="D18" s="19">
        <v>7122019</v>
      </c>
      <c r="E18" s="23" t="s">
        <v>804</v>
      </c>
      <c r="F18" s="23" t="s">
        <v>593</v>
      </c>
      <c r="G18" s="4" t="s">
        <v>476</v>
      </c>
      <c r="H18" s="9" t="s">
        <v>404</v>
      </c>
      <c r="I18" s="4" t="s">
        <v>127</v>
      </c>
      <c r="J18" s="5">
        <v>70.516633238692421</v>
      </c>
      <c r="K18" s="5">
        <v>-157.31304994938495</v>
      </c>
      <c r="L18" s="5">
        <v>70.369626760322475</v>
      </c>
      <c r="M18" s="5">
        <v>-157.21079124584151</v>
      </c>
      <c r="N18" s="1">
        <v>3</v>
      </c>
      <c r="O18" s="6" t="s">
        <v>708</v>
      </c>
      <c r="P18" s="7">
        <v>2</v>
      </c>
      <c r="Q18" s="3" t="s">
        <v>956</v>
      </c>
      <c r="S18" s="3">
        <f t="shared" si="0"/>
        <v>1</v>
      </c>
      <c r="U18" s="48">
        <f t="shared" si="1"/>
        <v>16.783658897201839</v>
      </c>
      <c r="V18" s="48"/>
      <c r="W18" s="48">
        <f t="shared" si="2"/>
        <v>55.386074360766067</v>
      </c>
    </row>
    <row r="19" spans="1:23" s="3" customFormat="1" ht="120">
      <c r="A19" s="4" t="s">
        <v>199</v>
      </c>
      <c r="B19" s="4" t="s">
        <v>217</v>
      </c>
      <c r="C19" s="19">
        <v>18</v>
      </c>
      <c r="D19" s="23" t="s">
        <v>866</v>
      </c>
      <c r="E19" s="23" t="s">
        <v>776</v>
      </c>
      <c r="F19" s="23" t="s">
        <v>777</v>
      </c>
      <c r="G19" s="4" t="s">
        <v>476</v>
      </c>
      <c r="H19" s="9" t="s">
        <v>486</v>
      </c>
      <c r="I19" s="4" t="s">
        <v>128</v>
      </c>
      <c r="J19" s="5">
        <v>71.165058042074151</v>
      </c>
      <c r="K19" s="5">
        <v>-156.83994741390339</v>
      </c>
      <c r="L19" s="5">
        <v>71.260102117033085</v>
      </c>
      <c r="M19" s="5">
        <v>-156.64289923767222</v>
      </c>
      <c r="N19" s="1">
        <v>3</v>
      </c>
      <c r="O19" s="6" t="s">
        <v>709</v>
      </c>
      <c r="P19" s="7">
        <v>2</v>
      </c>
      <c r="Q19" s="3" t="s">
        <v>971</v>
      </c>
      <c r="S19" s="3">
        <f t="shared" si="0"/>
        <v>1</v>
      </c>
      <c r="U19" s="48">
        <f t="shared" si="1"/>
        <v>12.707704742706024</v>
      </c>
      <c r="V19" s="48"/>
      <c r="W19" s="48">
        <f t="shared" si="2"/>
        <v>41.935425650929879</v>
      </c>
    </row>
    <row r="20" spans="1:23" s="3" customFormat="1" ht="120">
      <c r="A20" s="4" t="s">
        <v>199</v>
      </c>
      <c r="B20" s="4" t="s">
        <v>218</v>
      </c>
      <c r="C20" s="19">
        <v>19</v>
      </c>
      <c r="D20" s="23" t="s">
        <v>866</v>
      </c>
      <c r="E20" s="23" t="s">
        <v>778</v>
      </c>
      <c r="F20" s="23" t="s">
        <v>779</v>
      </c>
      <c r="G20" s="4" t="s">
        <v>476</v>
      </c>
      <c r="H20" s="9" t="s">
        <v>486</v>
      </c>
      <c r="I20" s="4" t="s">
        <v>129</v>
      </c>
      <c r="J20" s="5">
        <v>71.246123493724767</v>
      </c>
      <c r="K20" s="5">
        <v>-156.57870292658009</v>
      </c>
      <c r="L20" s="5">
        <v>71.151139991703616</v>
      </c>
      <c r="M20" s="5">
        <v>-156.77593634142539</v>
      </c>
      <c r="N20" s="1">
        <v>3</v>
      </c>
      <c r="O20" s="6" t="s">
        <v>710</v>
      </c>
      <c r="P20" s="7">
        <v>2</v>
      </c>
      <c r="Q20" s="3" t="s">
        <v>971</v>
      </c>
      <c r="S20" s="3">
        <f t="shared" si="0"/>
        <v>1</v>
      </c>
      <c r="U20" s="48">
        <f t="shared" si="1"/>
        <v>12.708600626698782</v>
      </c>
      <c r="V20" s="48"/>
      <c r="W20" s="48">
        <f t="shared" si="2"/>
        <v>41.93838206810598</v>
      </c>
    </row>
    <row r="21" spans="1:23" s="3" customFormat="1" ht="80">
      <c r="A21" s="4" t="s">
        <v>199</v>
      </c>
      <c r="B21" s="4" t="s">
        <v>219</v>
      </c>
      <c r="C21" s="19"/>
      <c r="D21" s="23"/>
      <c r="E21" s="23"/>
      <c r="F21" s="23"/>
      <c r="G21" s="4" t="s">
        <v>476</v>
      </c>
      <c r="H21" s="9" t="s">
        <v>486</v>
      </c>
      <c r="I21" s="4" t="s">
        <v>130</v>
      </c>
      <c r="J21" s="5">
        <v>71.16505804204445</v>
      </c>
      <c r="K21" s="5">
        <v>-156.83994741376662</v>
      </c>
      <c r="L21" s="5">
        <v>71.260102117061024</v>
      </c>
      <c r="M21" s="5">
        <v>-156.64289923780072</v>
      </c>
      <c r="N21" s="1">
        <v>3</v>
      </c>
      <c r="O21" s="6" t="s">
        <v>594</v>
      </c>
      <c r="P21" s="7">
        <v>2</v>
      </c>
      <c r="S21" s="3">
        <f t="shared" si="0"/>
        <v>1</v>
      </c>
      <c r="U21" s="48">
        <f t="shared" si="1"/>
        <v>12.707704742706024</v>
      </c>
      <c r="V21" s="48"/>
      <c r="W21" s="48">
        <f t="shared" si="2"/>
        <v>41.935425650929879</v>
      </c>
    </row>
    <row r="22" spans="1:23" s="3" customFormat="1" ht="240">
      <c r="A22" s="4" t="s">
        <v>199</v>
      </c>
      <c r="B22" s="4" t="s">
        <v>220</v>
      </c>
      <c r="C22" s="19">
        <v>21</v>
      </c>
      <c r="D22" s="23" t="s">
        <v>866</v>
      </c>
      <c r="E22" s="23" t="s">
        <v>782</v>
      </c>
      <c r="F22" s="23" t="s">
        <v>783</v>
      </c>
      <c r="G22" s="4" t="s">
        <v>476</v>
      </c>
      <c r="H22" s="9" t="s">
        <v>487</v>
      </c>
      <c r="I22" s="4" t="s">
        <v>131</v>
      </c>
      <c r="J22" s="5">
        <v>71.008824310731399</v>
      </c>
      <c r="K22" s="5">
        <v>-156.88804845579668</v>
      </c>
      <c r="L22" s="5">
        <v>71.103180786245872</v>
      </c>
      <c r="M22" s="5">
        <v>-156.83806983356155</v>
      </c>
      <c r="N22" s="1">
        <v>3</v>
      </c>
      <c r="O22" s="6" t="s">
        <v>711</v>
      </c>
      <c r="P22" s="7">
        <v>2</v>
      </c>
      <c r="Q22" s="3" t="s">
        <v>972</v>
      </c>
      <c r="S22" s="3">
        <f t="shared" si="0"/>
        <v>1</v>
      </c>
      <c r="U22" s="48">
        <f t="shared" si="1"/>
        <v>10.645949806591053</v>
      </c>
      <c r="V22" s="48"/>
      <c r="W22" s="48">
        <f t="shared" si="2"/>
        <v>35.131634361750471</v>
      </c>
    </row>
    <row r="23" spans="1:23" s="3" customFormat="1" ht="120">
      <c r="A23" s="4" t="s">
        <v>199</v>
      </c>
      <c r="B23" s="4" t="s">
        <v>221</v>
      </c>
      <c r="C23" s="19">
        <v>22</v>
      </c>
      <c r="D23" s="23" t="s">
        <v>866</v>
      </c>
      <c r="E23" s="23" t="s">
        <v>780</v>
      </c>
      <c r="F23" s="23" t="s">
        <v>781</v>
      </c>
      <c r="G23" s="4" t="s">
        <v>476</v>
      </c>
      <c r="H23" s="9" t="s">
        <v>487</v>
      </c>
      <c r="I23" s="4" t="s">
        <v>132</v>
      </c>
      <c r="J23" s="5">
        <v>71.098395108177954</v>
      </c>
      <c r="K23" s="5">
        <v>-156.76254315043508</v>
      </c>
      <c r="L23" s="5">
        <v>71.004316411271788</v>
      </c>
      <c r="M23" s="5">
        <v>-156.81273432241457</v>
      </c>
      <c r="N23" s="1">
        <v>3</v>
      </c>
      <c r="O23" s="6" t="s">
        <v>712</v>
      </c>
      <c r="P23" s="7">
        <v>2</v>
      </c>
      <c r="Q23" s="3" t="s">
        <v>959</v>
      </c>
      <c r="S23" s="3">
        <f t="shared" si="0"/>
        <v>1</v>
      </c>
      <c r="U23" s="48">
        <f t="shared" si="1"/>
        <v>10.61689008834027</v>
      </c>
      <c r="V23" s="48"/>
      <c r="W23" s="48">
        <f t="shared" si="2"/>
        <v>35.035737291522892</v>
      </c>
    </row>
    <row r="24" spans="1:23" s="3" customFormat="1" ht="80">
      <c r="A24" s="4" t="s">
        <v>199</v>
      </c>
      <c r="B24" s="4" t="s">
        <v>222</v>
      </c>
      <c r="C24" s="19"/>
      <c r="D24" s="23"/>
      <c r="E24" s="23"/>
      <c r="F24" s="23"/>
      <c r="G24" s="4" t="s">
        <v>476</v>
      </c>
      <c r="H24" s="9" t="s">
        <v>487</v>
      </c>
      <c r="I24" s="4" t="s">
        <v>133</v>
      </c>
      <c r="J24" s="5">
        <v>71.008824310712939</v>
      </c>
      <c r="K24" s="5">
        <v>-156.88804845548705</v>
      </c>
      <c r="L24" s="5">
        <v>71.1031807862839</v>
      </c>
      <c r="M24" s="5">
        <v>-156.83806983416352</v>
      </c>
      <c r="N24" s="1">
        <v>3</v>
      </c>
      <c r="O24" s="6" t="s">
        <v>588</v>
      </c>
      <c r="P24" s="7">
        <v>2</v>
      </c>
      <c r="S24" s="3">
        <f t="shared" si="0"/>
        <v>1</v>
      </c>
      <c r="U24" s="48">
        <f t="shared" si="1"/>
        <v>10.645949806591053</v>
      </c>
      <c r="V24" s="48"/>
      <c r="W24" s="48">
        <f t="shared" si="2"/>
        <v>35.131634361750471</v>
      </c>
    </row>
    <row r="25" spans="1:23" s="3" customFormat="1" ht="200">
      <c r="A25" s="4" t="s">
        <v>199</v>
      </c>
      <c r="B25" s="4" t="s">
        <v>223</v>
      </c>
      <c r="C25" s="19">
        <v>24</v>
      </c>
      <c r="D25" s="23" t="s">
        <v>868</v>
      </c>
      <c r="E25" s="23" t="s">
        <v>599</v>
      </c>
      <c r="F25" s="23" t="s">
        <v>600</v>
      </c>
      <c r="G25" s="4" t="s">
        <v>476</v>
      </c>
      <c r="H25" s="4" t="s">
        <v>485</v>
      </c>
      <c r="I25" s="4" t="s">
        <v>40</v>
      </c>
      <c r="J25" s="5">
        <v>66.899306999999993</v>
      </c>
      <c r="K25" s="5">
        <v>-150.56572</v>
      </c>
      <c r="L25" s="5">
        <v>67.490922999999995</v>
      </c>
      <c r="M25" s="5">
        <v>-149.98426000000001</v>
      </c>
      <c r="N25" s="1">
        <v>2</v>
      </c>
      <c r="O25" s="6" t="s">
        <v>601</v>
      </c>
      <c r="P25" s="7">
        <v>2</v>
      </c>
      <c r="Q25" s="3" t="s">
        <v>951</v>
      </c>
      <c r="S25" s="3">
        <f t="shared" si="0"/>
        <v>1</v>
      </c>
      <c r="U25" s="48">
        <f t="shared" si="1"/>
        <v>70.395511931036935</v>
      </c>
      <c r="V25" s="48"/>
      <c r="W25" s="48">
        <f t="shared" si="2"/>
        <v>232.30518937242186</v>
      </c>
    </row>
    <row r="26" spans="1:23" s="3" customFormat="1" ht="80">
      <c r="A26" s="4" t="s">
        <v>199</v>
      </c>
      <c r="B26" s="4" t="s">
        <v>224</v>
      </c>
      <c r="C26" s="19">
        <v>25</v>
      </c>
      <c r="D26" s="23" t="s">
        <v>869</v>
      </c>
      <c r="E26" s="23" t="s">
        <v>585</v>
      </c>
      <c r="F26" s="23" t="s">
        <v>586</v>
      </c>
      <c r="G26" s="4" t="s">
        <v>476</v>
      </c>
      <c r="H26" s="4" t="s">
        <v>241</v>
      </c>
      <c r="I26" s="4" t="s">
        <v>45</v>
      </c>
      <c r="J26" s="5">
        <v>68.430229999999995</v>
      </c>
      <c r="K26" s="5">
        <v>-155.8227</v>
      </c>
      <c r="L26" s="5">
        <v>68.883987000000005</v>
      </c>
      <c r="M26" s="5">
        <v>-155.08344</v>
      </c>
      <c r="N26" s="1">
        <v>2</v>
      </c>
      <c r="O26" s="6" t="s">
        <v>587</v>
      </c>
      <c r="P26" s="7">
        <v>2</v>
      </c>
      <c r="Q26" s="3" t="s">
        <v>947</v>
      </c>
      <c r="S26" s="3">
        <f t="shared" si="0"/>
        <v>1</v>
      </c>
      <c r="U26" s="48">
        <f t="shared" si="1"/>
        <v>58.657410854099197</v>
      </c>
      <c r="V26" s="48"/>
      <c r="W26" s="48">
        <f t="shared" si="2"/>
        <v>193.56945581852733</v>
      </c>
    </row>
    <row r="27" spans="1:23" s="3" customFormat="1" ht="160">
      <c r="A27" s="4" t="s">
        <v>199</v>
      </c>
      <c r="B27" s="4" t="s">
        <v>225</v>
      </c>
      <c r="C27" s="19">
        <v>26</v>
      </c>
      <c r="D27" s="23" t="s">
        <v>743</v>
      </c>
      <c r="E27" s="23" t="s">
        <v>744</v>
      </c>
      <c r="F27" s="23" t="s">
        <v>745</v>
      </c>
      <c r="G27" s="4" t="s">
        <v>476</v>
      </c>
      <c r="H27" s="8" t="s">
        <v>472</v>
      </c>
      <c r="I27" s="4" t="s">
        <v>148</v>
      </c>
      <c r="J27" s="5">
        <v>67.459200223785956</v>
      </c>
      <c r="K27" s="5">
        <v>-163.2172460151306</v>
      </c>
      <c r="L27" s="5">
        <v>66.937960287200752</v>
      </c>
      <c r="M27" s="5">
        <v>-162.37270686795782</v>
      </c>
      <c r="N27" s="1">
        <v>2</v>
      </c>
      <c r="O27" s="6" t="s">
        <v>731</v>
      </c>
      <c r="P27" s="7">
        <v>1</v>
      </c>
      <c r="Q27" s="3" t="s">
        <v>957</v>
      </c>
      <c r="S27" s="3">
        <f t="shared" si="0"/>
        <v>1</v>
      </c>
      <c r="U27" s="48">
        <f t="shared" si="1"/>
        <v>68.436460979968743</v>
      </c>
      <c r="V27" s="48"/>
      <c r="W27" s="48">
        <f t="shared" si="2"/>
        <v>225.84032123389684</v>
      </c>
    </row>
    <row r="28" spans="1:23" s="3" customFormat="1" ht="80">
      <c r="A28" s="4" t="s">
        <v>199</v>
      </c>
      <c r="B28" s="4" t="s">
        <v>226</v>
      </c>
      <c r="C28" s="19">
        <v>27</v>
      </c>
      <c r="D28" s="23" t="s">
        <v>741</v>
      </c>
      <c r="E28" s="23" t="s">
        <v>742</v>
      </c>
      <c r="F28" s="23" t="s">
        <v>595</v>
      </c>
      <c r="G28" s="4" t="s">
        <v>476</v>
      </c>
      <c r="H28" s="8" t="s">
        <v>472</v>
      </c>
      <c r="I28" s="4" t="s">
        <v>149</v>
      </c>
      <c r="J28" s="5">
        <v>66.95139490093726</v>
      </c>
      <c r="K28" s="5">
        <v>-162.31909976864515</v>
      </c>
      <c r="L28" s="5">
        <v>67.4725564526303</v>
      </c>
      <c r="M28" s="5">
        <v>-163.16234502609845</v>
      </c>
      <c r="N28" s="1">
        <v>2</v>
      </c>
      <c r="O28" s="6" t="s">
        <v>713</v>
      </c>
      <c r="P28" s="7">
        <v>2</v>
      </c>
      <c r="Q28" s="3" t="s">
        <v>956</v>
      </c>
      <c r="S28" s="3">
        <f t="shared" si="0"/>
        <v>1</v>
      </c>
      <c r="U28" s="48">
        <f t="shared" si="1"/>
        <v>68.388713028431212</v>
      </c>
      <c r="V28" s="48"/>
      <c r="W28" s="48">
        <f t="shared" si="2"/>
        <v>225.68275299382299</v>
      </c>
    </row>
    <row r="29" spans="1:23" s="3" customFormat="1" ht="80">
      <c r="A29" s="4" t="s">
        <v>199</v>
      </c>
      <c r="B29" s="4" t="s">
        <v>227</v>
      </c>
      <c r="C29" s="19">
        <v>28</v>
      </c>
      <c r="D29" s="23" t="s">
        <v>732</v>
      </c>
      <c r="E29" s="23" t="s">
        <v>591</v>
      </c>
      <c r="F29" s="23" t="s">
        <v>740</v>
      </c>
      <c r="G29" s="4" t="s">
        <v>476</v>
      </c>
      <c r="H29" s="8" t="s">
        <v>472</v>
      </c>
      <c r="I29" s="4" t="s">
        <v>150</v>
      </c>
      <c r="J29" s="5">
        <v>67.485894043647988</v>
      </c>
      <c r="K29" s="5">
        <v>-163.10738233480555</v>
      </c>
      <c r="L29" s="5">
        <v>66.964811426153801</v>
      </c>
      <c r="M29" s="5">
        <v>-162.26543358930152</v>
      </c>
      <c r="N29" s="1">
        <v>2</v>
      </c>
      <c r="O29" s="6" t="s">
        <v>696</v>
      </c>
      <c r="P29" s="7">
        <v>2</v>
      </c>
      <c r="Q29" s="3" t="s">
        <v>939</v>
      </c>
      <c r="S29" s="3">
        <f t="shared" si="0"/>
        <v>1</v>
      </c>
      <c r="U29" s="48">
        <f t="shared" si="1"/>
        <v>68.340952136952509</v>
      </c>
      <c r="V29" s="48"/>
      <c r="W29" s="48">
        <f t="shared" si="2"/>
        <v>225.52514205194328</v>
      </c>
    </row>
    <row r="30" spans="1:23" s="3" customFormat="1" ht="120">
      <c r="A30" s="4" t="s">
        <v>199</v>
      </c>
      <c r="B30" s="4" t="s">
        <v>228</v>
      </c>
      <c r="C30" s="19">
        <v>29</v>
      </c>
      <c r="D30" s="23" t="s">
        <v>732</v>
      </c>
      <c r="E30" s="23" t="s">
        <v>739</v>
      </c>
      <c r="F30" s="23" t="s">
        <v>590</v>
      </c>
      <c r="G30" s="4" t="s">
        <v>476</v>
      </c>
      <c r="H30" s="8" t="s">
        <v>472</v>
      </c>
      <c r="I30" s="4" t="s">
        <v>151</v>
      </c>
      <c r="J30" s="5">
        <v>66.978209831142934</v>
      </c>
      <c r="K30" s="5">
        <v>-162.21170830618223</v>
      </c>
      <c r="L30" s="5">
        <v>67.499212963619541</v>
      </c>
      <c r="M30" s="5">
        <v>-163.05235791766844</v>
      </c>
      <c r="N30" s="1">
        <v>2</v>
      </c>
      <c r="O30" s="6" t="s">
        <v>713</v>
      </c>
      <c r="P30" s="7">
        <v>1</v>
      </c>
      <c r="Q30" s="3" t="s">
        <v>958</v>
      </c>
      <c r="S30" s="3">
        <f t="shared" si="0"/>
        <v>1</v>
      </c>
      <c r="U30" s="48">
        <f t="shared" si="1"/>
        <v>68.29317831434588</v>
      </c>
      <c r="V30" s="48"/>
      <c r="W30" s="48">
        <f t="shared" si="2"/>
        <v>225.36748843734139</v>
      </c>
    </row>
    <row r="31" spans="1:23" s="3" customFormat="1" ht="80">
      <c r="A31" s="4" t="s">
        <v>199</v>
      </c>
      <c r="B31" s="4" t="s">
        <v>229</v>
      </c>
      <c r="C31" s="19">
        <v>30</v>
      </c>
      <c r="D31" s="23" t="s">
        <v>732</v>
      </c>
      <c r="E31" s="23" t="s">
        <v>737</v>
      </c>
      <c r="F31" s="23" t="s">
        <v>738</v>
      </c>
      <c r="G31" s="4" t="s">
        <v>476</v>
      </c>
      <c r="H31" s="8" t="s">
        <v>472</v>
      </c>
      <c r="I31" s="4" t="s">
        <v>152</v>
      </c>
      <c r="J31" s="5">
        <v>67.512513179293379</v>
      </c>
      <c r="K31" s="5">
        <v>-162.99727175145935</v>
      </c>
      <c r="L31" s="5">
        <v>66.991590084166305</v>
      </c>
      <c r="M31" s="5">
        <v>-162.15792389586113</v>
      </c>
      <c r="N31" s="1">
        <v>2</v>
      </c>
      <c r="O31" s="6" t="s">
        <v>696</v>
      </c>
      <c r="P31" s="7">
        <v>2</v>
      </c>
      <c r="Q31" s="3" t="s">
        <v>939</v>
      </c>
      <c r="S31" s="3">
        <f t="shared" si="0"/>
        <v>1</v>
      </c>
      <c r="U31" s="48">
        <f t="shared" si="1"/>
        <v>68.245391569901287</v>
      </c>
      <c r="V31" s="48"/>
      <c r="W31" s="48">
        <f t="shared" si="2"/>
        <v>225.20979218067424</v>
      </c>
    </row>
    <row r="32" spans="1:23" s="3" customFormat="1" ht="80">
      <c r="A32" s="4" t="s">
        <v>199</v>
      </c>
      <c r="B32" s="4" t="s">
        <v>230</v>
      </c>
      <c r="C32" s="19">
        <v>31</v>
      </c>
      <c r="D32" s="23" t="s">
        <v>732</v>
      </c>
      <c r="E32" s="23" t="s">
        <v>735</v>
      </c>
      <c r="F32" s="23" t="s">
        <v>736</v>
      </c>
      <c r="G32" s="4" t="s">
        <v>476</v>
      </c>
      <c r="H32" s="8" t="s">
        <v>472</v>
      </c>
      <c r="I32" s="4" t="s">
        <v>153</v>
      </c>
      <c r="J32" s="5">
        <v>67.004952153454767</v>
      </c>
      <c r="K32" s="5">
        <v>-162.10408033523251</v>
      </c>
      <c r="L32" s="5">
        <v>67.525794657386015</v>
      </c>
      <c r="M32" s="5">
        <v>-162.94212381330814</v>
      </c>
      <c r="N32" s="1">
        <v>2</v>
      </c>
      <c r="O32" s="6" t="s">
        <v>702</v>
      </c>
      <c r="P32" s="7">
        <v>2</v>
      </c>
      <c r="Q32" s="3" t="s">
        <v>939</v>
      </c>
      <c r="S32" s="3">
        <f t="shared" si="0"/>
        <v>1</v>
      </c>
      <c r="U32" s="48">
        <f t="shared" si="1"/>
        <v>68.197591912533866</v>
      </c>
      <c r="V32" s="48"/>
      <c r="W32" s="48">
        <f t="shared" si="2"/>
        <v>225.05205331136176</v>
      </c>
    </row>
    <row r="33" spans="1:23" s="3" customFormat="1" ht="120">
      <c r="A33" s="4" t="s">
        <v>199</v>
      </c>
      <c r="B33" s="4" t="s">
        <v>231</v>
      </c>
      <c r="C33" s="19">
        <v>32</v>
      </c>
      <c r="D33" s="23" t="s">
        <v>866</v>
      </c>
      <c r="E33" s="23" t="s">
        <v>784</v>
      </c>
      <c r="F33" s="23" t="s">
        <v>785</v>
      </c>
      <c r="G33" s="4" t="s">
        <v>476</v>
      </c>
      <c r="H33" s="4" t="s">
        <v>247</v>
      </c>
      <c r="I33" s="4" t="s">
        <v>52</v>
      </c>
      <c r="J33" s="5">
        <v>71.081128000000007</v>
      </c>
      <c r="K33" s="5">
        <v>-156.17750000000001</v>
      </c>
      <c r="L33" s="5">
        <v>70.449211000000005</v>
      </c>
      <c r="M33" s="5">
        <v>-155.05891</v>
      </c>
      <c r="N33" s="1">
        <v>2</v>
      </c>
      <c r="O33" s="6" t="s">
        <v>703</v>
      </c>
      <c r="P33" s="7">
        <v>2</v>
      </c>
      <c r="Q33" s="3" t="s">
        <v>959</v>
      </c>
      <c r="S33" s="3">
        <f t="shared" si="0"/>
        <v>1</v>
      </c>
      <c r="U33" s="48">
        <f t="shared" si="1"/>
        <v>81.338072068256039</v>
      </c>
      <c r="V33" s="48"/>
      <c r="W33" s="48">
        <f t="shared" si="2"/>
        <v>268.41563782524491</v>
      </c>
    </row>
    <row r="34" spans="1:23" s="3" customFormat="1" ht="80">
      <c r="A34" s="4" t="s">
        <v>199</v>
      </c>
      <c r="B34" s="4" t="s">
        <v>232</v>
      </c>
      <c r="C34" s="19">
        <v>33</v>
      </c>
      <c r="D34" s="23" t="s">
        <v>732</v>
      </c>
      <c r="E34" s="23" t="s">
        <v>733</v>
      </c>
      <c r="F34" s="23" t="s">
        <v>734</v>
      </c>
      <c r="G34" s="4" t="s">
        <v>476</v>
      </c>
      <c r="H34" s="4" t="s">
        <v>239</v>
      </c>
      <c r="I34" s="4" t="s">
        <v>44</v>
      </c>
      <c r="J34" s="5">
        <v>66.872737000000001</v>
      </c>
      <c r="K34" s="5">
        <v>-161.39205999999999</v>
      </c>
      <c r="L34" s="5">
        <v>66.606689000000003</v>
      </c>
      <c r="M34" s="5">
        <v>-161.18351000000001</v>
      </c>
      <c r="N34" s="1">
        <v>2</v>
      </c>
      <c r="O34" s="6" t="s">
        <v>702</v>
      </c>
      <c r="P34" s="7">
        <v>2</v>
      </c>
      <c r="Q34" s="3" t="s">
        <v>939</v>
      </c>
      <c r="S34" s="3">
        <f t="shared" si="0"/>
        <v>1</v>
      </c>
      <c r="U34" s="48">
        <f t="shared" si="1"/>
        <v>30.968176430948098</v>
      </c>
      <c r="V34" s="48"/>
      <c r="W34" s="48">
        <f t="shared" si="2"/>
        <v>102.19498222212871</v>
      </c>
    </row>
    <row r="35" spans="1:23" s="3" customFormat="1" ht="160">
      <c r="A35" s="4" t="s">
        <v>199</v>
      </c>
      <c r="B35" s="4" t="s">
        <v>234</v>
      </c>
      <c r="C35" s="19">
        <v>34</v>
      </c>
      <c r="D35" s="23" t="s">
        <v>748</v>
      </c>
      <c r="E35" s="23" t="s">
        <v>766</v>
      </c>
      <c r="F35" s="23" t="s">
        <v>767</v>
      </c>
      <c r="G35" s="4" t="s">
        <v>476</v>
      </c>
      <c r="H35" s="4" t="s">
        <v>233</v>
      </c>
      <c r="I35" s="4" t="s">
        <v>41</v>
      </c>
      <c r="J35" s="5">
        <v>64.793099999999995</v>
      </c>
      <c r="K35" s="5">
        <v>-166.05855</v>
      </c>
      <c r="L35" s="5">
        <v>64.654527000000002</v>
      </c>
      <c r="M35" s="5">
        <v>-165.82526999999999</v>
      </c>
      <c r="N35" s="1">
        <v>2</v>
      </c>
      <c r="O35" s="6" t="s">
        <v>704</v>
      </c>
      <c r="P35" s="7">
        <v>2</v>
      </c>
      <c r="Q35" s="3" t="s">
        <v>965</v>
      </c>
      <c r="S35" s="3">
        <f t="shared" si="0"/>
        <v>1</v>
      </c>
      <c r="U35" s="48">
        <f t="shared" si="1"/>
        <v>18.976197115953411</v>
      </c>
      <c r="V35" s="48"/>
      <c r="W35" s="48">
        <f t="shared" si="2"/>
        <v>62.621450482646253</v>
      </c>
    </row>
    <row r="36" spans="1:23" s="3" customFormat="1" ht="280">
      <c r="A36" s="4" t="s">
        <v>199</v>
      </c>
      <c r="B36" s="4" t="s">
        <v>236</v>
      </c>
      <c r="C36" s="19">
        <v>35</v>
      </c>
      <c r="D36" s="23" t="s">
        <v>748</v>
      </c>
      <c r="E36" s="23" t="s">
        <v>764</v>
      </c>
      <c r="F36" s="23" t="s">
        <v>765</v>
      </c>
      <c r="G36" s="4" t="s">
        <v>476</v>
      </c>
      <c r="H36" s="4" t="s">
        <v>235</v>
      </c>
      <c r="I36" s="4" t="s">
        <v>42</v>
      </c>
      <c r="J36" s="5">
        <v>64.576841000000002</v>
      </c>
      <c r="K36" s="5">
        <v>-166.37761</v>
      </c>
      <c r="L36" s="5">
        <v>65.183000000000007</v>
      </c>
      <c r="M36" s="5">
        <v>-164.76499999999999</v>
      </c>
      <c r="N36" s="1">
        <v>2</v>
      </c>
      <c r="O36" s="6" t="s">
        <v>704</v>
      </c>
      <c r="P36" s="7">
        <v>2</v>
      </c>
      <c r="Q36" s="3" t="s">
        <v>966</v>
      </c>
      <c r="S36" s="3">
        <f t="shared" si="0"/>
        <v>1</v>
      </c>
      <c r="U36" s="48">
        <f t="shared" si="1"/>
        <v>101.66823291145509</v>
      </c>
      <c r="V36" s="48"/>
      <c r="W36" s="48">
        <f t="shared" si="2"/>
        <v>335.50516860780181</v>
      </c>
    </row>
    <row r="37" spans="1:23" s="3" customFormat="1" ht="120">
      <c r="A37" s="4" t="s">
        <v>199</v>
      </c>
      <c r="B37" s="4" t="s">
        <v>238</v>
      </c>
      <c r="C37" s="19">
        <v>36</v>
      </c>
      <c r="D37" s="23" t="s">
        <v>748</v>
      </c>
      <c r="E37" s="23" t="s">
        <v>753</v>
      </c>
      <c r="F37" s="23" t="s">
        <v>754</v>
      </c>
      <c r="G37" s="4" t="s">
        <v>476</v>
      </c>
      <c r="H37" s="8" t="s">
        <v>473</v>
      </c>
      <c r="I37" s="4" t="s">
        <v>134</v>
      </c>
      <c r="J37" s="5">
        <v>64.765160083330954</v>
      </c>
      <c r="K37" s="5">
        <v>-164.16563723088592</v>
      </c>
      <c r="L37" s="5">
        <v>64.856399092333632</v>
      </c>
      <c r="M37" s="5">
        <v>-163.43486712620782</v>
      </c>
      <c r="N37" s="1">
        <v>2</v>
      </c>
      <c r="O37" s="3" t="s">
        <v>953</v>
      </c>
      <c r="P37" s="7">
        <v>2</v>
      </c>
      <c r="Q37" s="3" t="s">
        <v>961</v>
      </c>
      <c r="S37" s="3">
        <f t="shared" si="0"/>
        <v>1</v>
      </c>
      <c r="U37" s="48">
        <f t="shared" si="1"/>
        <v>36.041241632858345</v>
      </c>
      <c r="V37" s="48"/>
      <c r="W37" s="48">
        <f t="shared" si="2"/>
        <v>118.93609738843253</v>
      </c>
    </row>
    <row r="38" spans="1:23" s="3" customFormat="1" ht="160">
      <c r="A38" s="4" t="s">
        <v>199</v>
      </c>
      <c r="B38" s="4" t="s">
        <v>240</v>
      </c>
      <c r="C38" s="19">
        <v>37</v>
      </c>
      <c r="D38" s="23" t="s">
        <v>748</v>
      </c>
      <c r="E38" s="23" t="s">
        <v>751</v>
      </c>
      <c r="F38" s="23" t="s">
        <v>752</v>
      </c>
      <c r="G38" s="4" t="s">
        <v>476</v>
      </c>
      <c r="H38" s="8" t="s">
        <v>473</v>
      </c>
      <c r="I38" s="4" t="s">
        <v>135</v>
      </c>
      <c r="J38" s="5">
        <v>64.880297300418036</v>
      </c>
      <c r="K38" s="5">
        <v>-163.45151329740168</v>
      </c>
      <c r="L38" s="5">
        <v>64.789109755764372</v>
      </c>
      <c r="M38" s="5">
        <v>-164.18181920051487</v>
      </c>
      <c r="N38" s="1">
        <v>2</v>
      </c>
      <c r="O38" s="3" t="s">
        <v>954</v>
      </c>
      <c r="P38" s="7">
        <v>2</v>
      </c>
      <c r="Q38" s="3" t="s">
        <v>962</v>
      </c>
      <c r="S38" s="3">
        <f t="shared" si="0"/>
        <v>1</v>
      </c>
      <c r="U38" s="48">
        <f t="shared" si="1"/>
        <v>35.989106595502626</v>
      </c>
      <c r="V38" s="48"/>
      <c r="W38" s="48">
        <f t="shared" si="2"/>
        <v>118.76405176515865</v>
      </c>
    </row>
    <row r="39" spans="1:23" s="3" customFormat="1" ht="120">
      <c r="A39" s="4" t="s">
        <v>199</v>
      </c>
      <c r="B39" s="4" t="s">
        <v>242</v>
      </c>
      <c r="C39" s="19">
        <v>38</v>
      </c>
      <c r="D39" s="23" t="s">
        <v>748</v>
      </c>
      <c r="E39" s="23" t="s">
        <v>749</v>
      </c>
      <c r="F39" s="23" t="s">
        <v>750</v>
      </c>
      <c r="G39" s="4" t="s">
        <v>476</v>
      </c>
      <c r="H39" s="8" t="s">
        <v>473</v>
      </c>
      <c r="I39" s="4" t="s">
        <v>136</v>
      </c>
      <c r="J39" s="5">
        <v>64.813057664115021</v>
      </c>
      <c r="K39" s="5">
        <v>-164.19802992943562</v>
      </c>
      <c r="L39" s="5">
        <v>64.904193646566426</v>
      </c>
      <c r="M39" s="5">
        <v>-163.46818911156913</v>
      </c>
      <c r="N39" s="1">
        <v>2</v>
      </c>
      <c r="O39" s="6" t="s">
        <v>705</v>
      </c>
      <c r="P39" s="7">
        <v>2</v>
      </c>
      <c r="Q39" s="3" t="s">
        <v>962</v>
      </c>
      <c r="S39" s="3">
        <f t="shared" si="0"/>
        <v>1</v>
      </c>
      <c r="U39" s="48">
        <f t="shared" si="1"/>
        <v>35.936964748560804</v>
      </c>
      <c r="V39" s="48"/>
      <c r="W39" s="48">
        <f t="shared" si="2"/>
        <v>118.59198367025064</v>
      </c>
    </row>
    <row r="40" spans="1:23" s="3" customFormat="1" ht="120">
      <c r="A40" s="4" t="s">
        <v>199</v>
      </c>
      <c r="B40" s="4" t="s">
        <v>244</v>
      </c>
      <c r="C40" s="19">
        <v>39</v>
      </c>
      <c r="D40" s="23" t="s">
        <v>748</v>
      </c>
      <c r="E40" s="23" t="s">
        <v>746</v>
      </c>
      <c r="F40" s="23" t="s">
        <v>747</v>
      </c>
      <c r="G40" s="4" t="s">
        <v>476</v>
      </c>
      <c r="H40" s="8" t="s">
        <v>473</v>
      </c>
      <c r="I40" s="4" t="s">
        <v>137</v>
      </c>
      <c r="J40" s="5">
        <v>64.928088125434698</v>
      </c>
      <c r="K40" s="5">
        <v>-163.4848946514557</v>
      </c>
      <c r="L40" s="5">
        <v>64.837003803326382</v>
      </c>
      <c r="M40" s="5">
        <v>-164.21426949793306</v>
      </c>
      <c r="N40" s="1">
        <v>2</v>
      </c>
      <c r="O40" s="6" t="s">
        <v>705</v>
      </c>
      <c r="P40" s="7">
        <v>2</v>
      </c>
      <c r="Q40" s="3" t="s">
        <v>959</v>
      </c>
      <c r="S40" s="3">
        <f t="shared" si="0"/>
        <v>1</v>
      </c>
      <c r="U40" s="48">
        <f t="shared" si="1"/>
        <v>35.884816102153252</v>
      </c>
      <c r="V40" s="48"/>
      <c r="W40" s="48">
        <f t="shared" si="2"/>
        <v>118.41989313710573</v>
      </c>
    </row>
    <row r="41" spans="1:23" s="3" customFormat="1" ht="120">
      <c r="A41" s="4" t="s">
        <v>199</v>
      </c>
      <c r="B41" s="4" t="s">
        <v>246</v>
      </c>
      <c r="C41" s="19">
        <v>40</v>
      </c>
      <c r="D41" s="23" t="s">
        <v>866</v>
      </c>
      <c r="E41" s="23" t="s">
        <v>805</v>
      </c>
      <c r="F41" s="23" t="s">
        <v>806</v>
      </c>
      <c r="G41" s="4" t="s">
        <v>476</v>
      </c>
      <c r="H41" s="4" t="s">
        <v>245</v>
      </c>
      <c r="I41" s="4" t="s">
        <v>51</v>
      </c>
      <c r="J41" s="5">
        <v>70.199675999999997</v>
      </c>
      <c r="K41" s="5">
        <v>-157.17631</v>
      </c>
      <c r="L41" s="5">
        <v>69.599723999999995</v>
      </c>
      <c r="M41" s="5">
        <v>-156.72148000000001</v>
      </c>
      <c r="N41" s="1">
        <v>2</v>
      </c>
      <c r="O41" s="6" t="s">
        <v>706</v>
      </c>
      <c r="P41" s="7">
        <v>2</v>
      </c>
      <c r="Q41" s="3" t="s">
        <v>975</v>
      </c>
      <c r="S41" s="3">
        <f t="shared" si="0"/>
        <v>1</v>
      </c>
      <c r="U41" s="48">
        <f t="shared" si="1"/>
        <v>68.938124882802725</v>
      </c>
      <c r="V41" s="48"/>
      <c r="W41" s="48">
        <f t="shared" si="2"/>
        <v>227.49581211324897</v>
      </c>
    </row>
    <row r="42" spans="1:23" s="3" customFormat="1" ht="80">
      <c r="A42" s="4" t="s">
        <v>199</v>
      </c>
      <c r="B42" s="4" t="s">
        <v>248</v>
      </c>
      <c r="C42" s="19">
        <v>41</v>
      </c>
      <c r="D42" s="23" t="s">
        <v>809</v>
      </c>
      <c r="E42" s="23" t="s">
        <v>810</v>
      </c>
      <c r="F42" s="23" t="s">
        <v>811</v>
      </c>
      <c r="G42" s="4" t="s">
        <v>476</v>
      </c>
      <c r="H42" s="8" t="s">
        <v>461</v>
      </c>
      <c r="I42" s="4" t="s">
        <v>196</v>
      </c>
      <c r="J42" s="5">
        <v>70.437543121673045</v>
      </c>
      <c r="K42" s="5">
        <v>-151.19369375255164</v>
      </c>
      <c r="L42" s="5">
        <v>70.048915975418936</v>
      </c>
      <c r="M42" s="5">
        <v>-150.89785653489528</v>
      </c>
      <c r="N42" s="1">
        <v>2</v>
      </c>
      <c r="O42" s="6" t="s">
        <v>707</v>
      </c>
      <c r="P42" s="7">
        <v>2</v>
      </c>
      <c r="Q42" s="3" t="s">
        <v>956</v>
      </c>
      <c r="S42" s="3">
        <f t="shared" si="0"/>
        <v>1</v>
      </c>
      <c r="U42" s="48">
        <f t="shared" si="1"/>
        <v>44.620954022357822</v>
      </c>
      <c r="V42" s="48"/>
      <c r="W42" s="48">
        <f t="shared" si="2"/>
        <v>147.2491482737808</v>
      </c>
    </row>
    <row r="43" spans="1:23" s="3" customFormat="1" ht="80">
      <c r="A43" s="4" t="s">
        <v>199</v>
      </c>
      <c r="B43" s="4" t="s">
        <v>250</v>
      </c>
      <c r="C43" s="19">
        <v>42</v>
      </c>
      <c r="D43" s="23" t="s">
        <v>812</v>
      </c>
      <c r="E43" s="23" t="s">
        <v>813</v>
      </c>
      <c r="F43" s="23" t="s">
        <v>814</v>
      </c>
      <c r="G43" s="4" t="s">
        <v>476</v>
      </c>
      <c r="H43" s="8" t="s">
        <v>461</v>
      </c>
      <c r="I43" s="4" t="s">
        <v>197</v>
      </c>
      <c r="J43" s="5">
        <v>70.055544731828604</v>
      </c>
      <c r="K43" s="5">
        <v>-150.82742471278405</v>
      </c>
      <c r="L43" s="5">
        <v>70.443893351589907</v>
      </c>
      <c r="M43" s="5">
        <v>-151.12171036502298</v>
      </c>
      <c r="N43" s="1">
        <v>2</v>
      </c>
      <c r="O43" s="6" t="s">
        <v>707</v>
      </c>
      <c r="P43" s="7">
        <v>2</v>
      </c>
      <c r="Q43" s="3" t="s">
        <v>956</v>
      </c>
      <c r="S43" s="3">
        <f t="shared" si="0"/>
        <v>1</v>
      </c>
      <c r="U43" s="48">
        <f t="shared" si="1"/>
        <v>44.575589950019065</v>
      </c>
      <c r="V43" s="48"/>
      <c r="W43" s="48">
        <f t="shared" si="2"/>
        <v>147.09944683506291</v>
      </c>
    </row>
    <row r="44" spans="1:23" s="3" customFormat="1" ht="80">
      <c r="A44" s="4" t="s">
        <v>199</v>
      </c>
      <c r="B44" s="4" t="s">
        <v>416</v>
      </c>
      <c r="C44" s="19"/>
      <c r="D44" s="23"/>
      <c r="E44" s="23"/>
      <c r="F44" s="23"/>
      <c r="G44" s="4" t="s">
        <v>476</v>
      </c>
      <c r="H44" s="4" t="s">
        <v>484</v>
      </c>
      <c r="I44" s="4" t="s">
        <v>39</v>
      </c>
      <c r="J44" s="5">
        <v>66.141998000000001</v>
      </c>
      <c r="K44" s="5">
        <v>-151.26705000000001</v>
      </c>
      <c r="L44" s="5">
        <v>66.899306999999993</v>
      </c>
      <c r="M44" s="5">
        <v>-150.56572</v>
      </c>
      <c r="N44" s="1">
        <v>2</v>
      </c>
      <c r="O44" s="6"/>
      <c r="P44" s="7">
        <v>0</v>
      </c>
      <c r="S44" s="3">
        <f t="shared" si="0"/>
        <v>0</v>
      </c>
      <c r="U44" s="48">
        <f t="shared" si="1"/>
        <v>89.756694485190494</v>
      </c>
      <c r="V44" s="48"/>
      <c r="W44" s="48">
        <f t="shared" si="2"/>
        <v>296.19709180112864</v>
      </c>
    </row>
    <row r="45" spans="1:23" s="3" customFormat="1" ht="200">
      <c r="A45" s="4" t="s">
        <v>199</v>
      </c>
      <c r="B45" s="4" t="s">
        <v>503</v>
      </c>
      <c r="C45" s="19">
        <v>44</v>
      </c>
      <c r="D45" s="23" t="s">
        <v>1083</v>
      </c>
      <c r="E45" s="23" t="s">
        <v>1084</v>
      </c>
      <c r="F45" s="23" t="s">
        <v>1085</v>
      </c>
      <c r="G45" s="4" t="s">
        <v>476</v>
      </c>
      <c r="H45" s="4" t="s">
        <v>513</v>
      </c>
      <c r="I45" s="4" t="s">
        <v>508</v>
      </c>
      <c r="J45" s="5">
        <v>69.208699999999993</v>
      </c>
      <c r="K45" s="5">
        <v>-150.6703</v>
      </c>
      <c r="L45" s="5">
        <v>68.728700000000003</v>
      </c>
      <c r="M45" s="5">
        <v>-149.99350000000001</v>
      </c>
      <c r="N45" s="1">
        <v>2</v>
      </c>
      <c r="O45" s="6" t="s">
        <v>1086</v>
      </c>
      <c r="P45" s="7">
        <v>1</v>
      </c>
      <c r="Q45" s="3" t="s">
        <v>950</v>
      </c>
      <c r="S45" s="3">
        <f t="shared" si="0"/>
        <v>1</v>
      </c>
      <c r="U45" s="48">
        <f t="shared" si="1"/>
        <v>59.81697042991339</v>
      </c>
      <c r="V45" s="48"/>
      <c r="W45" s="48">
        <f t="shared" si="2"/>
        <v>197.39600241871418</v>
      </c>
    </row>
    <row r="46" spans="1:23" s="3" customFormat="1" ht="80">
      <c r="A46" s="4" t="s">
        <v>199</v>
      </c>
      <c r="B46" s="4" t="s">
        <v>504</v>
      </c>
      <c r="C46" s="19">
        <v>45</v>
      </c>
      <c r="D46" s="23" t="s">
        <v>869</v>
      </c>
      <c r="E46" s="23" t="s">
        <v>596</v>
      </c>
      <c r="F46" s="23" t="s">
        <v>597</v>
      </c>
      <c r="G46" s="4" t="s">
        <v>476</v>
      </c>
      <c r="H46" s="4" t="s">
        <v>513</v>
      </c>
      <c r="I46" s="4" t="s">
        <v>509</v>
      </c>
      <c r="J46" s="5">
        <v>69.602800000000002</v>
      </c>
      <c r="K46" s="5">
        <v>-151.2517</v>
      </c>
      <c r="L46" s="5">
        <v>69.208699999999993</v>
      </c>
      <c r="M46" s="5">
        <v>-150.6703</v>
      </c>
      <c r="N46" s="1">
        <v>2</v>
      </c>
      <c r="O46" s="6" t="s">
        <v>598</v>
      </c>
      <c r="P46" s="7">
        <v>2</v>
      </c>
      <c r="Q46" s="3" t="s">
        <v>939</v>
      </c>
      <c r="S46" s="3">
        <f t="shared" si="0"/>
        <v>1</v>
      </c>
      <c r="U46" s="48">
        <f t="shared" si="1"/>
        <v>49.37024427625856</v>
      </c>
      <c r="V46" s="48"/>
      <c r="W46" s="48">
        <f t="shared" si="2"/>
        <v>162.92180611165324</v>
      </c>
    </row>
    <row r="47" spans="1:23" s="3" customFormat="1" ht="80">
      <c r="A47" s="4" t="s">
        <v>199</v>
      </c>
      <c r="B47" s="4" t="s">
        <v>505</v>
      </c>
      <c r="C47" s="19">
        <v>46</v>
      </c>
      <c r="D47" s="23" t="s">
        <v>1087</v>
      </c>
      <c r="E47" s="23" t="s">
        <v>1088</v>
      </c>
      <c r="F47" s="23" t="s">
        <v>1089</v>
      </c>
      <c r="G47" s="4" t="s">
        <v>476</v>
      </c>
      <c r="H47" s="4" t="s">
        <v>513</v>
      </c>
      <c r="I47" s="4" t="s">
        <v>510</v>
      </c>
      <c r="J47" s="5">
        <v>69.356899999999996</v>
      </c>
      <c r="K47" s="5">
        <v>-151.26320000000001</v>
      </c>
      <c r="L47" s="5">
        <v>69.455399999999997</v>
      </c>
      <c r="M47" s="5">
        <v>-150.35290000000001</v>
      </c>
      <c r="N47" s="1">
        <v>2</v>
      </c>
      <c r="O47" s="6" t="s">
        <v>1090</v>
      </c>
      <c r="P47" s="7">
        <v>1</v>
      </c>
      <c r="S47" s="3">
        <f t="shared" si="0"/>
        <v>1</v>
      </c>
      <c r="U47" s="48">
        <f t="shared" si="1"/>
        <v>37.249707505508532</v>
      </c>
      <c r="V47" s="48"/>
      <c r="W47" s="48">
        <f t="shared" si="2"/>
        <v>122.92403476817815</v>
      </c>
    </row>
    <row r="48" spans="1:23" s="3" customFormat="1" ht="80">
      <c r="A48" s="4" t="s">
        <v>199</v>
      </c>
      <c r="B48" s="4" t="s">
        <v>506</v>
      </c>
      <c r="C48" s="19"/>
      <c r="D48" s="23"/>
      <c r="E48" s="23"/>
      <c r="F48" s="23"/>
      <c r="G48" s="4" t="s">
        <v>476</v>
      </c>
      <c r="H48" s="4" t="s">
        <v>513</v>
      </c>
      <c r="I48" s="4" t="s">
        <v>511</v>
      </c>
      <c r="J48" s="5">
        <v>69.624300000000005</v>
      </c>
      <c r="K48" s="5">
        <v>-151.1713</v>
      </c>
      <c r="L48" s="5">
        <v>69.301199999999994</v>
      </c>
      <c r="M48" s="5">
        <v>-150.70419999999999</v>
      </c>
      <c r="N48" s="1">
        <v>2</v>
      </c>
      <c r="O48" s="6"/>
      <c r="P48" s="7">
        <v>0</v>
      </c>
      <c r="S48" s="3">
        <f t="shared" si="0"/>
        <v>0</v>
      </c>
      <c r="U48" s="48">
        <f t="shared" si="1"/>
        <v>40.283275483583232</v>
      </c>
      <c r="V48" s="48"/>
      <c r="W48" s="48">
        <f t="shared" si="2"/>
        <v>132.93480909582465</v>
      </c>
    </row>
    <row r="49" spans="1:23" s="3" customFormat="1" ht="80">
      <c r="A49" s="4" t="s">
        <v>199</v>
      </c>
      <c r="B49" s="4" t="s">
        <v>507</v>
      </c>
      <c r="C49" s="19"/>
      <c r="D49" s="23"/>
      <c r="E49" s="23"/>
      <c r="F49" s="23"/>
      <c r="G49" s="4" t="s">
        <v>476</v>
      </c>
      <c r="H49" s="4" t="s">
        <v>513</v>
      </c>
      <c r="I49" s="4" t="s">
        <v>512</v>
      </c>
      <c r="J49" s="5">
        <v>69.301199999999994</v>
      </c>
      <c r="K49" s="5">
        <v>-150.70419999999999</v>
      </c>
      <c r="L49" s="5">
        <v>68.819199999999995</v>
      </c>
      <c r="M49" s="5">
        <v>-150.03579999999999</v>
      </c>
      <c r="N49" s="1">
        <v>2</v>
      </c>
      <c r="O49" s="6"/>
      <c r="P49" s="7">
        <v>0</v>
      </c>
      <c r="S49" s="3">
        <f t="shared" si="0"/>
        <v>0</v>
      </c>
      <c r="U49" s="48">
        <f t="shared" si="1"/>
        <v>59.816111905976435</v>
      </c>
      <c r="V49" s="48"/>
      <c r="W49" s="48">
        <f t="shared" si="2"/>
        <v>197.39316928972224</v>
      </c>
    </row>
    <row r="50" spans="1:23" s="3" customFormat="1" ht="200">
      <c r="A50" s="4" t="s">
        <v>199</v>
      </c>
      <c r="B50" s="4" t="s">
        <v>605</v>
      </c>
      <c r="C50" s="19">
        <v>49</v>
      </c>
      <c r="D50" s="23" t="s">
        <v>757</v>
      </c>
      <c r="E50" s="23" t="s">
        <v>762</v>
      </c>
      <c r="F50" s="23" t="s">
        <v>763</v>
      </c>
      <c r="G50" s="4" t="s">
        <v>476</v>
      </c>
      <c r="H50" s="4" t="s">
        <v>611</v>
      </c>
      <c r="I50" s="4" t="s">
        <v>608</v>
      </c>
      <c r="J50" s="5">
        <v>65.029425000000003</v>
      </c>
      <c r="K50" s="5">
        <v>-165.20024799999999</v>
      </c>
      <c r="L50" s="5">
        <v>65.244279000000006</v>
      </c>
      <c r="M50" s="5">
        <v>-164.63434699999999</v>
      </c>
      <c r="N50" s="1">
        <v>2</v>
      </c>
      <c r="O50" s="6" t="s">
        <v>701</v>
      </c>
      <c r="P50" s="7">
        <v>2</v>
      </c>
      <c r="Q50" s="3" t="s">
        <v>963</v>
      </c>
      <c r="S50" s="3">
        <f t="shared" si="0"/>
        <v>1</v>
      </c>
      <c r="U50" s="48">
        <f t="shared" si="1"/>
        <v>35.647235107721301</v>
      </c>
      <c r="V50" s="48"/>
      <c r="W50" s="48">
        <f t="shared" si="2"/>
        <v>117.63587585548028</v>
      </c>
    </row>
    <row r="51" spans="1:23" s="3" customFormat="1" ht="200">
      <c r="A51" s="4" t="s">
        <v>199</v>
      </c>
      <c r="B51" s="4" t="s">
        <v>606</v>
      </c>
      <c r="C51" s="19">
        <v>50</v>
      </c>
      <c r="D51" s="23" t="s">
        <v>757</v>
      </c>
      <c r="E51" s="23" t="s">
        <v>760</v>
      </c>
      <c r="F51" s="23" t="s">
        <v>761</v>
      </c>
      <c r="G51" s="4" t="s">
        <v>476</v>
      </c>
      <c r="H51" s="4" t="s">
        <v>611</v>
      </c>
      <c r="I51" s="4" t="s">
        <v>609</v>
      </c>
      <c r="J51" s="5">
        <v>65.497625999999997</v>
      </c>
      <c r="K51" s="5">
        <v>-164.64995300000001</v>
      </c>
      <c r="L51" s="5">
        <v>65.082131000000004</v>
      </c>
      <c r="M51" s="5">
        <v>-164.93339399999999</v>
      </c>
      <c r="N51" s="1">
        <v>2</v>
      </c>
      <c r="O51" s="6" t="s">
        <v>701</v>
      </c>
      <c r="P51" s="7">
        <v>2</v>
      </c>
      <c r="Q51" s="3" t="s">
        <v>964</v>
      </c>
      <c r="S51" s="3">
        <f t="shared" si="0"/>
        <v>1</v>
      </c>
      <c r="U51" s="48">
        <f t="shared" si="1"/>
        <v>48.042656382554696</v>
      </c>
      <c r="V51" s="48"/>
      <c r="W51" s="48">
        <f t="shared" si="2"/>
        <v>158.54076606243049</v>
      </c>
    </row>
    <row r="52" spans="1:23" s="3" customFormat="1" ht="200">
      <c r="A52" s="4" t="s">
        <v>199</v>
      </c>
      <c r="B52" s="4" t="s">
        <v>607</v>
      </c>
      <c r="C52" s="19">
        <v>51</v>
      </c>
      <c r="D52" s="23" t="s">
        <v>757</v>
      </c>
      <c r="E52" s="23" t="s">
        <v>758</v>
      </c>
      <c r="F52" s="23" t="s">
        <v>759</v>
      </c>
      <c r="G52" s="4" t="s">
        <v>476</v>
      </c>
      <c r="H52" s="4" t="s">
        <v>611</v>
      </c>
      <c r="I52" s="4" t="s">
        <v>610</v>
      </c>
      <c r="J52" s="5">
        <v>65.076597000000007</v>
      </c>
      <c r="K52" s="5">
        <v>-164.87255500000001</v>
      </c>
      <c r="L52" s="5">
        <v>65.490572999999998</v>
      </c>
      <c r="M52" s="5">
        <v>-164.596923</v>
      </c>
      <c r="N52" s="1">
        <v>2</v>
      </c>
      <c r="O52" s="6" t="s">
        <v>701</v>
      </c>
      <c r="P52" s="7">
        <v>2</v>
      </c>
      <c r="Q52" s="3" t="s">
        <v>963</v>
      </c>
      <c r="S52" s="3">
        <f t="shared" si="0"/>
        <v>1</v>
      </c>
      <c r="U52" s="48">
        <f t="shared" si="1"/>
        <v>47.782470203182044</v>
      </c>
      <c r="V52" s="48"/>
      <c r="W52" s="48">
        <f t="shared" si="2"/>
        <v>157.68215167050073</v>
      </c>
    </row>
    <row r="53" spans="1:23" s="3" customFormat="1" ht="80">
      <c r="A53" s="4" t="s">
        <v>251</v>
      </c>
      <c r="B53" s="4" t="s">
        <v>252</v>
      </c>
      <c r="C53" s="19">
        <v>1</v>
      </c>
      <c r="D53" s="23" t="s">
        <v>870</v>
      </c>
      <c r="E53" s="23" t="s">
        <v>528</v>
      </c>
      <c r="F53" s="23" t="s">
        <v>529</v>
      </c>
      <c r="G53" s="4" t="s">
        <v>477</v>
      </c>
      <c r="H53" s="4" t="s">
        <v>339</v>
      </c>
      <c r="I53" s="4" t="s">
        <v>38</v>
      </c>
      <c r="J53" s="5">
        <v>67.919799999999995</v>
      </c>
      <c r="K53" s="5">
        <v>-149.85369</v>
      </c>
      <c r="L53" s="5">
        <v>68.136387999999997</v>
      </c>
      <c r="M53" s="5">
        <v>-149.55199999999999</v>
      </c>
      <c r="N53" s="1">
        <v>2</v>
      </c>
      <c r="O53" s="6" t="s">
        <v>530</v>
      </c>
      <c r="P53" s="7">
        <v>0</v>
      </c>
      <c r="Q53" s="3" t="s">
        <v>931</v>
      </c>
      <c r="S53" s="3">
        <f t="shared" si="0"/>
        <v>0</v>
      </c>
      <c r="U53" s="48">
        <f t="shared" si="1"/>
        <v>27.157857958171565</v>
      </c>
      <c r="V53" s="48"/>
      <c r="W53" s="48">
        <f t="shared" si="2"/>
        <v>89.620931261966163</v>
      </c>
    </row>
    <row r="54" spans="1:23" s="3" customFormat="1" ht="80">
      <c r="A54" s="4" t="s">
        <v>251</v>
      </c>
      <c r="B54" s="4" t="s">
        <v>253</v>
      </c>
      <c r="C54" s="19">
        <v>2</v>
      </c>
      <c r="D54" s="23" t="s">
        <v>871</v>
      </c>
      <c r="E54" s="23" t="s">
        <v>583</v>
      </c>
      <c r="F54" s="23" t="s">
        <v>584</v>
      </c>
      <c r="G54" s="4" t="s">
        <v>477</v>
      </c>
      <c r="H54" s="4" t="s">
        <v>313</v>
      </c>
      <c r="I54" s="4" t="s">
        <v>19</v>
      </c>
      <c r="J54" s="5">
        <v>64.689605</v>
      </c>
      <c r="K54" s="5">
        <v>-148.39662000000001</v>
      </c>
      <c r="L54" s="5">
        <v>64.734336999999996</v>
      </c>
      <c r="M54" s="5">
        <v>-147.76694000000001</v>
      </c>
      <c r="N54" s="1">
        <v>2</v>
      </c>
      <c r="O54" s="6" t="s">
        <v>558</v>
      </c>
      <c r="P54" s="7">
        <v>2</v>
      </c>
      <c r="Q54" s="3" t="s">
        <v>939</v>
      </c>
      <c r="S54" s="3">
        <f t="shared" si="0"/>
        <v>1</v>
      </c>
      <c r="U54" s="48">
        <f t="shared" si="1"/>
        <v>30.319822661881965</v>
      </c>
      <c r="V54" s="48"/>
      <c r="W54" s="48">
        <f t="shared" si="2"/>
        <v>100.05541478421048</v>
      </c>
    </row>
    <row r="55" spans="1:23" s="3" customFormat="1" ht="80">
      <c r="A55" s="4" t="s">
        <v>251</v>
      </c>
      <c r="B55" s="4" t="s">
        <v>254</v>
      </c>
      <c r="C55" s="19">
        <v>3</v>
      </c>
      <c r="D55" s="23" t="s">
        <v>871</v>
      </c>
      <c r="E55" s="23" t="s">
        <v>546</v>
      </c>
      <c r="F55" s="23" t="s">
        <v>547</v>
      </c>
      <c r="G55" s="4" t="s">
        <v>477</v>
      </c>
      <c r="H55" s="9" t="s">
        <v>400</v>
      </c>
      <c r="I55" s="4" t="s">
        <v>65</v>
      </c>
      <c r="J55" s="5">
        <v>65.039285000000007</v>
      </c>
      <c r="K55" s="5">
        <v>-147.71395799999999</v>
      </c>
      <c r="L55" s="5">
        <v>65.023867999999993</v>
      </c>
      <c r="M55" s="5">
        <v>-147.68665200000001</v>
      </c>
      <c r="N55" s="1">
        <v>2</v>
      </c>
      <c r="O55" s="6" t="s">
        <v>548</v>
      </c>
      <c r="P55" s="7">
        <v>2</v>
      </c>
      <c r="Q55" s="3" t="s">
        <v>939</v>
      </c>
      <c r="S55" s="3">
        <f t="shared" si="0"/>
        <v>1</v>
      </c>
      <c r="U55" s="48">
        <f t="shared" si="1"/>
        <v>2.14044072139182</v>
      </c>
      <c r="V55" s="48"/>
      <c r="W55" s="48">
        <f t="shared" si="2"/>
        <v>7.0634543805930052</v>
      </c>
    </row>
    <row r="56" spans="1:23" s="3" customFormat="1" ht="80">
      <c r="A56" s="4" t="s">
        <v>251</v>
      </c>
      <c r="B56" s="4" t="s">
        <v>255</v>
      </c>
      <c r="C56" s="19">
        <v>4</v>
      </c>
      <c r="D56" s="23" t="s">
        <v>870</v>
      </c>
      <c r="E56" s="23" t="s">
        <v>542</v>
      </c>
      <c r="F56" s="23" t="s">
        <v>543</v>
      </c>
      <c r="G56" s="4" t="s">
        <v>477</v>
      </c>
      <c r="H56" s="9" t="s">
        <v>402</v>
      </c>
      <c r="I56" s="4" t="s">
        <v>67</v>
      </c>
      <c r="J56" s="5">
        <v>66.184020000000004</v>
      </c>
      <c r="K56" s="5">
        <v>-146.685742</v>
      </c>
      <c r="L56" s="5">
        <v>66.292310999999998</v>
      </c>
      <c r="M56" s="5">
        <v>-146.40711400000001</v>
      </c>
      <c r="N56" s="1">
        <v>2</v>
      </c>
      <c r="O56" s="6" t="s">
        <v>545</v>
      </c>
      <c r="P56" s="7">
        <v>1</v>
      </c>
      <c r="Q56" s="3" t="s">
        <v>938</v>
      </c>
      <c r="S56" s="3">
        <f t="shared" si="0"/>
        <v>1</v>
      </c>
      <c r="U56" s="48">
        <f t="shared" si="1"/>
        <v>17.344707286073337</v>
      </c>
      <c r="V56" s="48"/>
      <c r="W56" s="48">
        <f t="shared" si="2"/>
        <v>57.237534044042008</v>
      </c>
    </row>
    <row r="57" spans="1:23" s="3" customFormat="1" ht="120">
      <c r="A57" s="4" t="s">
        <v>251</v>
      </c>
      <c r="B57" s="4" t="s">
        <v>256</v>
      </c>
      <c r="C57" s="19">
        <v>5</v>
      </c>
      <c r="D57" s="23" t="s">
        <v>872</v>
      </c>
      <c r="E57" s="23" t="s">
        <v>567</v>
      </c>
      <c r="F57" s="23" t="s">
        <v>568</v>
      </c>
      <c r="G57" s="4" t="s">
        <v>477</v>
      </c>
      <c r="H57" s="9" t="s">
        <v>405</v>
      </c>
      <c r="I57" s="4" t="s">
        <v>159</v>
      </c>
      <c r="J57" s="5">
        <v>66.071165418737564</v>
      </c>
      <c r="K57" s="5">
        <v>-146.70026127312229</v>
      </c>
      <c r="L57" s="5">
        <v>66.736478512669393</v>
      </c>
      <c r="M57" s="5">
        <v>-145.59552051301804</v>
      </c>
      <c r="N57" s="1">
        <v>2</v>
      </c>
      <c r="O57" s="6" t="s">
        <v>569</v>
      </c>
      <c r="P57" s="7">
        <v>2</v>
      </c>
      <c r="Q57" s="3" t="s">
        <v>945</v>
      </c>
      <c r="S57" s="3">
        <f t="shared" si="0"/>
        <v>1</v>
      </c>
      <c r="U57" s="48">
        <f t="shared" si="1"/>
        <v>88.827503516411795</v>
      </c>
      <c r="V57" s="48"/>
      <c r="W57" s="48">
        <f t="shared" si="2"/>
        <v>293.13076160415892</v>
      </c>
    </row>
    <row r="58" spans="1:23" s="3" customFormat="1" ht="80">
      <c r="A58" s="4" t="s">
        <v>251</v>
      </c>
      <c r="B58" s="4" t="s">
        <v>257</v>
      </c>
      <c r="C58" s="19">
        <v>6</v>
      </c>
      <c r="D58" s="23" t="s">
        <v>872</v>
      </c>
      <c r="E58" s="23" t="s">
        <v>570</v>
      </c>
      <c r="F58" s="23" t="s">
        <v>571</v>
      </c>
      <c r="G58" s="4" t="s">
        <v>477</v>
      </c>
      <c r="H58" s="9" t="s">
        <v>405</v>
      </c>
      <c r="I58" s="4" t="s">
        <v>160</v>
      </c>
      <c r="J58" s="5">
        <v>66.750366554690103</v>
      </c>
      <c r="K58" s="5">
        <v>-145.64792764832885</v>
      </c>
      <c r="L58" s="5">
        <v>66.084765714915889</v>
      </c>
      <c r="M58" s="5">
        <v>-146.75176136686937</v>
      </c>
      <c r="N58" s="1">
        <v>2</v>
      </c>
      <c r="O58" s="6" t="s">
        <v>572</v>
      </c>
      <c r="P58" s="7">
        <v>2</v>
      </c>
      <c r="Q58" s="3" t="s">
        <v>944</v>
      </c>
      <c r="S58" s="3">
        <f t="shared" si="0"/>
        <v>1</v>
      </c>
      <c r="U58" s="48">
        <f t="shared" si="1"/>
        <v>88.816899237408506</v>
      </c>
      <c r="V58" s="48"/>
      <c r="W58" s="48">
        <f t="shared" si="2"/>
        <v>293.09576748344807</v>
      </c>
    </row>
    <row r="59" spans="1:23" s="3" customFormat="1" ht="80">
      <c r="A59" s="4" t="s">
        <v>251</v>
      </c>
      <c r="B59" s="4" t="s">
        <v>258</v>
      </c>
      <c r="C59" s="19">
        <v>7</v>
      </c>
      <c r="D59" s="23" t="s">
        <v>870</v>
      </c>
      <c r="E59" s="23" t="s">
        <v>539</v>
      </c>
      <c r="F59" s="23" t="s">
        <v>541</v>
      </c>
      <c r="G59" s="4" t="s">
        <v>477</v>
      </c>
      <c r="H59" s="9" t="s">
        <v>405</v>
      </c>
      <c r="I59" s="4" t="s">
        <v>161</v>
      </c>
      <c r="J59" s="5">
        <v>66.098348838288203</v>
      </c>
      <c r="K59" s="5">
        <v>-146.80331658833194</v>
      </c>
      <c r="L59" s="5">
        <v>66.764237191837395</v>
      </c>
      <c r="M59" s="5">
        <v>-145.70039391599894</v>
      </c>
      <c r="N59" s="1">
        <v>2</v>
      </c>
      <c r="O59" s="6" t="s">
        <v>544</v>
      </c>
      <c r="P59" s="7">
        <v>1</v>
      </c>
      <c r="Q59" s="3" t="s">
        <v>937</v>
      </c>
      <c r="S59" s="3">
        <f t="shared" si="0"/>
        <v>1</v>
      </c>
      <c r="U59" s="48">
        <f t="shared" si="1"/>
        <v>88.806278154994601</v>
      </c>
      <c r="V59" s="48"/>
      <c r="W59" s="48">
        <f t="shared" si="2"/>
        <v>293.06071791148219</v>
      </c>
    </row>
    <row r="60" spans="1:23" s="3" customFormat="1" ht="80">
      <c r="A60" s="4" t="s">
        <v>251</v>
      </c>
      <c r="B60" s="4" t="s">
        <v>259</v>
      </c>
      <c r="C60" s="19">
        <v>8</v>
      </c>
      <c r="D60" s="23" t="s">
        <v>870</v>
      </c>
      <c r="E60" s="23" t="s">
        <v>538</v>
      </c>
      <c r="F60" s="23" t="s">
        <v>539</v>
      </c>
      <c r="G60" s="4" t="s">
        <v>477</v>
      </c>
      <c r="H60" s="9" t="s">
        <v>405</v>
      </c>
      <c r="I60" s="4" t="s">
        <v>162</v>
      </c>
      <c r="J60" s="5">
        <v>66.778090392840767</v>
      </c>
      <c r="K60" s="5">
        <v>-145.7529193479146</v>
      </c>
      <c r="L60" s="5">
        <v>66.111914759474402</v>
      </c>
      <c r="M60" s="5">
        <v>-146.85492696199469</v>
      </c>
      <c r="N60" s="1">
        <v>2</v>
      </c>
      <c r="O60" s="6" t="s">
        <v>540</v>
      </c>
      <c r="P60" s="7">
        <v>1</v>
      </c>
      <c r="Q60" s="3" t="s">
        <v>936</v>
      </c>
      <c r="S60" s="3">
        <f t="shared" si="0"/>
        <v>1</v>
      </c>
      <c r="U60" s="48">
        <f t="shared" si="1"/>
        <v>88.795640271210004</v>
      </c>
      <c r="V60" s="48"/>
      <c r="W60" s="48">
        <f t="shared" si="2"/>
        <v>293.025612894993</v>
      </c>
    </row>
    <row r="61" spans="1:23" s="3" customFormat="1" ht="80">
      <c r="A61" s="4" t="s">
        <v>251</v>
      </c>
      <c r="B61" s="4" t="s">
        <v>260</v>
      </c>
      <c r="C61" s="19">
        <v>9</v>
      </c>
      <c r="D61" s="23" t="s">
        <v>871</v>
      </c>
      <c r="E61" s="23" t="s">
        <v>556</v>
      </c>
      <c r="F61" s="23" t="s">
        <v>557</v>
      </c>
      <c r="G61" s="4" t="s">
        <v>477</v>
      </c>
      <c r="H61" s="9" t="s">
        <v>406</v>
      </c>
      <c r="I61" s="4" t="s">
        <v>163</v>
      </c>
      <c r="J61" s="5">
        <v>66.411197566867784</v>
      </c>
      <c r="K61" s="5">
        <v>-146.4183254014705</v>
      </c>
      <c r="L61" s="5">
        <v>66.051402627223126</v>
      </c>
      <c r="M61" s="5">
        <v>-146.31204641252424</v>
      </c>
      <c r="N61" s="1">
        <v>2</v>
      </c>
      <c r="O61" s="6" t="s">
        <v>558</v>
      </c>
      <c r="P61" s="7">
        <v>2</v>
      </c>
      <c r="Q61" s="3" t="s">
        <v>941</v>
      </c>
      <c r="S61" s="3">
        <f t="shared" si="0"/>
        <v>1</v>
      </c>
      <c r="U61" s="48">
        <f t="shared" si="1"/>
        <v>40.289891380840942</v>
      </c>
      <c r="V61" s="48"/>
      <c r="W61" s="48">
        <f t="shared" si="2"/>
        <v>132.95664155677511</v>
      </c>
    </row>
    <row r="62" spans="1:23" s="3" customFormat="1" ht="80">
      <c r="A62" s="4" t="s">
        <v>251</v>
      </c>
      <c r="B62" s="4" t="s">
        <v>261</v>
      </c>
      <c r="C62" s="19">
        <v>10</v>
      </c>
      <c r="D62" s="23" t="s">
        <v>871</v>
      </c>
      <c r="E62" s="23" t="s">
        <v>554</v>
      </c>
      <c r="F62" s="23" t="s">
        <v>555</v>
      </c>
      <c r="G62" s="4" t="s">
        <v>477</v>
      </c>
      <c r="H62" s="9" t="s">
        <v>406</v>
      </c>
      <c r="I62" s="4" t="s">
        <v>164</v>
      </c>
      <c r="J62" s="5">
        <v>66.054349882783399</v>
      </c>
      <c r="K62" s="5">
        <v>-146.25107889907784</v>
      </c>
      <c r="L62" s="5">
        <v>66.414432198403233</v>
      </c>
      <c r="M62" s="5">
        <v>-146.35656771648419</v>
      </c>
      <c r="N62" s="1">
        <v>2</v>
      </c>
      <c r="O62" s="6" t="s">
        <v>558</v>
      </c>
      <c r="P62" s="7">
        <v>2</v>
      </c>
      <c r="Q62" s="3" t="s">
        <v>941</v>
      </c>
      <c r="S62" s="3">
        <f t="shared" si="0"/>
        <v>1</v>
      </c>
      <c r="U62" s="48">
        <f t="shared" si="1"/>
        <v>40.317386669787396</v>
      </c>
      <c r="V62" s="48"/>
      <c r="W62" s="48">
        <f t="shared" si="2"/>
        <v>133.04737601029839</v>
      </c>
    </row>
    <row r="63" spans="1:23" s="3" customFormat="1" ht="80">
      <c r="A63" s="4" t="s">
        <v>251</v>
      </c>
      <c r="B63" s="4" t="s">
        <v>262</v>
      </c>
      <c r="C63" s="19">
        <v>11</v>
      </c>
      <c r="D63" s="23" t="s">
        <v>871</v>
      </c>
      <c r="E63" s="23" t="s">
        <v>552</v>
      </c>
      <c r="F63" s="23" t="s">
        <v>553</v>
      </c>
      <c r="G63" s="4" t="s">
        <v>477</v>
      </c>
      <c r="H63" s="9" t="s">
        <v>406</v>
      </c>
      <c r="I63" s="4" t="s">
        <v>165</v>
      </c>
      <c r="J63" s="5">
        <v>66.417642413864925</v>
      </c>
      <c r="K63" s="5">
        <v>-146.29479411902994</v>
      </c>
      <c r="L63" s="5">
        <v>66.057273068416734</v>
      </c>
      <c r="M63" s="5">
        <v>-146.1900973178146</v>
      </c>
      <c r="N63" s="1">
        <v>2</v>
      </c>
      <c r="O63" s="6" t="s">
        <v>558</v>
      </c>
      <c r="P63" s="7">
        <v>2</v>
      </c>
      <c r="Q63" s="3" t="s">
        <v>941</v>
      </c>
      <c r="S63" s="3">
        <f t="shared" si="0"/>
        <v>1</v>
      </c>
      <c r="U63" s="48">
        <f t="shared" si="1"/>
        <v>40.34487433078624</v>
      </c>
      <c r="V63" s="48"/>
      <c r="W63" s="48">
        <f t="shared" si="2"/>
        <v>133.13808529159459</v>
      </c>
    </row>
    <row r="64" spans="1:23" s="3" customFormat="1" ht="316" customHeight="1">
      <c r="A64" s="10" t="s">
        <v>251</v>
      </c>
      <c r="B64" s="10" t="s">
        <v>263</v>
      </c>
      <c r="C64" s="20">
        <v>12</v>
      </c>
      <c r="D64" s="24" t="s">
        <v>873</v>
      </c>
      <c r="E64" s="24" t="s">
        <v>602</v>
      </c>
      <c r="F64" s="24" t="s">
        <v>603</v>
      </c>
      <c r="G64" s="10" t="s">
        <v>477</v>
      </c>
      <c r="H64" s="10" t="s">
        <v>501</v>
      </c>
      <c r="I64" s="10" t="s">
        <v>61</v>
      </c>
      <c r="J64" s="11">
        <v>64.943161000000003</v>
      </c>
      <c r="K64" s="11">
        <v>-147.820909</v>
      </c>
      <c r="L64" s="11">
        <v>64.902327999999997</v>
      </c>
      <c r="M64" s="11">
        <v>-147.822926</v>
      </c>
      <c r="N64" s="12">
        <v>1</v>
      </c>
      <c r="O64" s="6" t="s">
        <v>604</v>
      </c>
      <c r="P64" s="7">
        <v>2</v>
      </c>
      <c r="Q64" s="3" t="s">
        <v>952</v>
      </c>
      <c r="S64" s="3">
        <f t="shared" si="0"/>
        <v>1</v>
      </c>
      <c r="U64" s="48">
        <f t="shared" si="1"/>
        <v>4.5414174136447505</v>
      </c>
      <c r="V64" s="48"/>
      <c r="W64" s="48">
        <f t="shared" si="2"/>
        <v>14.986677465027675</v>
      </c>
    </row>
    <row r="65" spans="1:23" s="3" customFormat="1" ht="80">
      <c r="A65" s="4" t="s">
        <v>251</v>
      </c>
      <c r="B65" s="4" t="s">
        <v>264</v>
      </c>
      <c r="C65" s="19"/>
      <c r="D65" s="23"/>
      <c r="E65" s="23"/>
      <c r="F65" s="23"/>
      <c r="G65" s="4" t="s">
        <v>477</v>
      </c>
      <c r="H65" s="9" t="s">
        <v>399</v>
      </c>
      <c r="I65" s="4" t="s">
        <v>64</v>
      </c>
      <c r="J65" s="5">
        <v>64.871868000000006</v>
      </c>
      <c r="K65" s="5">
        <v>-147.79827</v>
      </c>
      <c r="L65" s="5">
        <v>64.861513000000002</v>
      </c>
      <c r="M65" s="5">
        <v>-147.67608999999999</v>
      </c>
      <c r="N65" s="1">
        <v>2</v>
      </c>
      <c r="O65" s="6"/>
      <c r="P65" s="7">
        <v>0</v>
      </c>
      <c r="S65" s="3">
        <f t="shared" si="0"/>
        <v>0</v>
      </c>
      <c r="U65" s="48">
        <f t="shared" si="1"/>
        <v>5.8839964700935354</v>
      </c>
      <c r="V65" s="48"/>
      <c r="W65" s="48">
        <f t="shared" si="2"/>
        <v>19.417188351308667</v>
      </c>
    </row>
    <row r="66" spans="1:23" s="3" customFormat="1" ht="80">
      <c r="A66" s="4" t="s">
        <v>251</v>
      </c>
      <c r="B66" s="4" t="s">
        <v>265</v>
      </c>
      <c r="C66" s="19"/>
      <c r="D66" s="23"/>
      <c r="E66" s="23"/>
      <c r="F66" s="23"/>
      <c r="G66" s="4" t="s">
        <v>477</v>
      </c>
      <c r="H66" s="9" t="s">
        <v>397</v>
      </c>
      <c r="I66" s="4" t="s">
        <v>62</v>
      </c>
      <c r="J66" s="5">
        <v>64.89434</v>
      </c>
      <c r="K66" s="5">
        <v>-147.93740399999999</v>
      </c>
      <c r="L66" s="5">
        <v>64.923134000000005</v>
      </c>
      <c r="M66" s="5">
        <v>-147.80722700000001</v>
      </c>
      <c r="N66" s="1">
        <v>2</v>
      </c>
      <c r="O66" s="6"/>
      <c r="P66" s="7">
        <v>0</v>
      </c>
      <c r="S66" s="3">
        <f t="shared" si="0"/>
        <v>0</v>
      </c>
      <c r="U66" s="48">
        <f t="shared" si="1"/>
        <v>6.9231385702231272</v>
      </c>
      <c r="V66" s="48"/>
      <c r="W66" s="48">
        <f t="shared" si="2"/>
        <v>22.846357281736317</v>
      </c>
    </row>
    <row r="67" spans="1:23" s="3" customFormat="1" ht="319" customHeight="1">
      <c r="A67" s="10" t="s">
        <v>251</v>
      </c>
      <c r="B67" s="10" t="s">
        <v>266</v>
      </c>
      <c r="C67" s="20">
        <v>15</v>
      </c>
      <c r="D67" s="24" t="s">
        <v>1091</v>
      </c>
      <c r="E67" s="24" t="s">
        <v>1092</v>
      </c>
      <c r="F67" s="24" t="s">
        <v>1093</v>
      </c>
      <c r="G67" s="10" t="s">
        <v>477</v>
      </c>
      <c r="H67" s="13" t="s">
        <v>502</v>
      </c>
      <c r="I67" s="10" t="s">
        <v>60</v>
      </c>
      <c r="J67" s="11">
        <v>64.887910000000005</v>
      </c>
      <c r="K67" s="11">
        <v>-147.95047</v>
      </c>
      <c r="L67" s="11">
        <v>64.951716000000005</v>
      </c>
      <c r="M67" s="11">
        <v>-147.72540000000001</v>
      </c>
      <c r="N67" s="1">
        <v>1</v>
      </c>
      <c r="O67" s="6" t="s">
        <v>1094</v>
      </c>
      <c r="P67" s="7">
        <v>2</v>
      </c>
      <c r="Q67" s="3" t="s">
        <v>948</v>
      </c>
      <c r="S67" s="3">
        <f t="shared" ref="S67:S130" si="3">IF(P67&gt;0,1,0)</f>
        <v>1</v>
      </c>
      <c r="U67" s="48">
        <f t="shared" ref="U67:U130" si="4">ACOS(COS(RADIANS(90-J67)) *COS(RADIANS(90-L67)) +SIN(RADIANS(90-J67)) *SIN(RADIANS(90-L67)) *COS(RADIANS(K67-M67))) *6371</f>
        <v>12.762310382405845</v>
      </c>
      <c r="V67" s="48"/>
      <c r="W67" s="48">
        <f t="shared" ref="W67:W130" si="5">U67*3.3</f>
        <v>42.115624261939288</v>
      </c>
    </row>
    <row r="68" spans="1:23" s="3" customFormat="1" ht="80">
      <c r="A68" s="4" t="s">
        <v>251</v>
      </c>
      <c r="B68" s="4" t="s">
        <v>267</v>
      </c>
      <c r="C68" s="19"/>
      <c r="D68" s="23"/>
      <c r="E68" s="23"/>
      <c r="F68" s="23"/>
      <c r="G68" s="4" t="s">
        <v>477</v>
      </c>
      <c r="H68" s="9" t="s">
        <v>398</v>
      </c>
      <c r="I68" s="4" t="s">
        <v>63</v>
      </c>
      <c r="J68" s="5">
        <v>64.876817000000003</v>
      </c>
      <c r="K68" s="5">
        <v>-147.96328099999999</v>
      </c>
      <c r="L68" s="5">
        <v>64.858349000000004</v>
      </c>
      <c r="M68" s="5">
        <v>-147.80484100000001</v>
      </c>
      <c r="N68" s="1">
        <v>2</v>
      </c>
      <c r="O68" s="6"/>
      <c r="P68" s="7">
        <v>0</v>
      </c>
      <c r="S68" s="3">
        <f t="shared" si="3"/>
        <v>0</v>
      </c>
      <c r="U68" s="48">
        <f t="shared" si="4"/>
        <v>7.7591324979557772</v>
      </c>
      <c r="V68" s="48"/>
      <c r="W68" s="48">
        <f t="shared" si="5"/>
        <v>25.605137243254063</v>
      </c>
    </row>
    <row r="69" spans="1:23" s="3" customFormat="1" ht="80">
      <c r="A69" s="4" t="s">
        <v>251</v>
      </c>
      <c r="B69" s="4" t="s">
        <v>268</v>
      </c>
      <c r="C69" s="19">
        <v>17</v>
      </c>
      <c r="D69" s="23" t="s">
        <v>1095</v>
      </c>
      <c r="E69" s="23" t="s">
        <v>1058</v>
      </c>
      <c r="F69" s="23" t="s">
        <v>1096</v>
      </c>
      <c r="G69" s="4" t="s">
        <v>477</v>
      </c>
      <c r="H69" s="9" t="s">
        <v>403</v>
      </c>
      <c r="I69" s="4" t="s">
        <v>93</v>
      </c>
      <c r="J69" s="5">
        <v>68.640037511418569</v>
      </c>
      <c r="K69" s="5">
        <v>-135.91171385371163</v>
      </c>
      <c r="L69" s="5">
        <v>69.052026111947455</v>
      </c>
      <c r="M69" s="5">
        <v>-133.48458470585314</v>
      </c>
      <c r="N69" s="1">
        <v>3</v>
      </c>
      <c r="O69" s="6" t="s">
        <v>1097</v>
      </c>
      <c r="P69" s="7">
        <v>2</v>
      </c>
      <c r="S69" s="3">
        <f t="shared" si="3"/>
        <v>1</v>
      </c>
      <c r="U69" s="48">
        <f t="shared" si="4"/>
        <v>107.62099493384481</v>
      </c>
      <c r="V69" s="48"/>
      <c r="W69" s="48">
        <f t="shared" si="5"/>
        <v>355.14928328168787</v>
      </c>
    </row>
    <row r="70" spans="1:23" s="3" customFormat="1" ht="80">
      <c r="A70" s="4" t="s">
        <v>251</v>
      </c>
      <c r="B70" s="4" t="s">
        <v>269</v>
      </c>
      <c r="C70" s="19">
        <v>18</v>
      </c>
      <c r="D70" s="23" t="s">
        <v>1095</v>
      </c>
      <c r="E70" s="23" t="s">
        <v>1098</v>
      </c>
      <c r="F70" s="23" t="s">
        <v>1099</v>
      </c>
      <c r="G70" s="4" t="s">
        <v>477</v>
      </c>
      <c r="H70" s="9" t="s">
        <v>403</v>
      </c>
      <c r="I70" s="4" t="s">
        <v>94</v>
      </c>
      <c r="J70" s="5">
        <v>69.074613691340446</v>
      </c>
      <c r="K70" s="5">
        <v>-133.51407304042087</v>
      </c>
      <c r="L70" s="5">
        <v>68.66255978568293</v>
      </c>
      <c r="M70" s="5">
        <v>-135.94104174286412</v>
      </c>
      <c r="N70" s="1">
        <v>3</v>
      </c>
      <c r="O70" s="6" t="s">
        <v>1100</v>
      </c>
      <c r="P70" s="7">
        <v>2</v>
      </c>
      <c r="S70" s="3">
        <f t="shared" si="3"/>
        <v>1</v>
      </c>
      <c r="U70" s="48">
        <f t="shared" si="4"/>
        <v>107.52861297708803</v>
      </c>
      <c r="V70" s="48"/>
      <c r="W70" s="48">
        <f t="shared" si="5"/>
        <v>354.84442282439051</v>
      </c>
    </row>
    <row r="71" spans="1:23" s="3" customFormat="1" ht="80">
      <c r="A71" s="4" t="s">
        <v>251</v>
      </c>
      <c r="B71" s="4" t="s">
        <v>270</v>
      </c>
      <c r="C71" s="19">
        <v>19</v>
      </c>
      <c r="D71" s="23" t="s">
        <v>1095</v>
      </c>
      <c r="E71" s="23" t="s">
        <v>917</v>
      </c>
      <c r="F71" s="23" t="s">
        <v>1101</v>
      </c>
      <c r="G71" s="4" t="s">
        <v>477</v>
      </c>
      <c r="H71" s="9" t="s">
        <v>403</v>
      </c>
      <c r="I71" s="4" t="s">
        <v>95</v>
      </c>
      <c r="J71" s="5">
        <v>68.685076963245052</v>
      </c>
      <c r="K71" s="5">
        <v>-135.97042871043558</v>
      </c>
      <c r="L71" s="5">
        <v>69.097196198745834</v>
      </c>
      <c r="M71" s="5">
        <v>-133.54362223817088</v>
      </c>
      <c r="N71" s="1">
        <v>3</v>
      </c>
      <c r="O71" s="6" t="s">
        <v>1102</v>
      </c>
      <c r="P71" s="7">
        <v>1</v>
      </c>
      <c r="S71" s="3">
        <f t="shared" si="3"/>
        <v>1</v>
      </c>
      <c r="U71" s="48">
        <f t="shared" si="4"/>
        <v>107.43621067098691</v>
      </c>
      <c r="V71" s="48"/>
      <c r="W71" s="48">
        <f t="shared" si="5"/>
        <v>354.53949521425676</v>
      </c>
    </row>
    <row r="72" spans="1:23" s="3" customFormat="1" ht="80">
      <c r="A72" s="4" t="s">
        <v>251</v>
      </c>
      <c r="B72" s="4" t="s">
        <v>271</v>
      </c>
      <c r="C72" s="19">
        <v>20</v>
      </c>
      <c r="D72" s="23" t="s">
        <v>1095</v>
      </c>
      <c r="E72" s="23" t="s">
        <v>1103</v>
      </c>
      <c r="F72" s="23" t="s">
        <v>1104</v>
      </c>
      <c r="G72" s="4" t="s">
        <v>477</v>
      </c>
      <c r="H72" s="9" t="s">
        <v>403</v>
      </c>
      <c r="I72" s="4" t="s">
        <v>96</v>
      </c>
      <c r="J72" s="5">
        <v>69.119773617673189</v>
      </c>
      <c r="K72" s="5">
        <v>-133.57323248317749</v>
      </c>
      <c r="L72" s="5">
        <v>68.707589027899516</v>
      </c>
      <c r="M72" s="5">
        <v>-135.99987493076506</v>
      </c>
      <c r="N72" s="1">
        <v>3</v>
      </c>
      <c r="O72" s="6" t="s">
        <v>1105</v>
      </c>
      <c r="P72" s="7">
        <v>2</v>
      </c>
      <c r="S72" s="3">
        <f t="shared" si="3"/>
        <v>1</v>
      </c>
      <c r="U72" s="48">
        <f t="shared" si="4"/>
        <v>107.34378803333911</v>
      </c>
      <c r="V72" s="48"/>
      <c r="W72" s="48">
        <f t="shared" si="5"/>
        <v>354.23450051001902</v>
      </c>
    </row>
    <row r="73" spans="1:23" s="3" customFormat="1" ht="80">
      <c r="A73" s="4" t="s">
        <v>251</v>
      </c>
      <c r="B73" s="4" t="s">
        <v>272</v>
      </c>
      <c r="C73" s="19">
        <v>21</v>
      </c>
      <c r="D73" s="23" t="s">
        <v>1095</v>
      </c>
      <c r="E73" s="23" t="s">
        <v>1106</v>
      </c>
      <c r="F73" s="23" t="s">
        <v>1107</v>
      </c>
      <c r="G73" s="4" t="s">
        <v>477</v>
      </c>
      <c r="H73" s="9" t="s">
        <v>403</v>
      </c>
      <c r="I73" s="4" t="s">
        <v>97</v>
      </c>
      <c r="J73" s="5">
        <v>68.730095963375916</v>
      </c>
      <c r="K73" s="5">
        <v>-136.02938057881505</v>
      </c>
      <c r="L73" s="5">
        <v>69.142345931564421</v>
      </c>
      <c r="M73" s="5">
        <v>-133.60290396019226</v>
      </c>
      <c r="N73" s="1">
        <v>3</v>
      </c>
      <c r="O73" s="6" t="s">
        <v>1108</v>
      </c>
      <c r="P73" s="7">
        <v>1</v>
      </c>
      <c r="S73" s="3">
        <f t="shared" si="3"/>
        <v>1</v>
      </c>
      <c r="U73" s="48">
        <f t="shared" si="4"/>
        <v>107.25134508140472</v>
      </c>
      <c r="V73" s="48"/>
      <c r="W73" s="48">
        <f t="shared" si="5"/>
        <v>353.92943876863558</v>
      </c>
    </row>
    <row r="74" spans="1:23" s="3" customFormat="1" ht="80">
      <c r="A74" s="4" t="s">
        <v>251</v>
      </c>
      <c r="B74" s="4" t="s">
        <v>273</v>
      </c>
      <c r="C74" s="19">
        <v>22</v>
      </c>
      <c r="D74" s="23" t="s">
        <v>1095</v>
      </c>
      <c r="E74" s="23" t="s">
        <v>1109</v>
      </c>
      <c r="F74" s="23" t="s">
        <v>1110</v>
      </c>
      <c r="G74" s="4" t="s">
        <v>477</v>
      </c>
      <c r="H74" s="9" t="s">
        <v>403</v>
      </c>
      <c r="I74" s="4" t="s">
        <v>98</v>
      </c>
      <c r="J74" s="5">
        <v>69.164913123793539</v>
      </c>
      <c r="K74" s="5">
        <v>-133.63263685464673</v>
      </c>
      <c r="L74" s="5">
        <v>68.752597753338733</v>
      </c>
      <c r="M74" s="5">
        <v>-136.05894583017394</v>
      </c>
      <c r="N74" s="1">
        <v>3</v>
      </c>
      <c r="O74" s="6" t="s">
        <v>1111</v>
      </c>
      <c r="P74" s="7">
        <v>1</v>
      </c>
      <c r="S74" s="3">
        <f t="shared" si="3"/>
        <v>1</v>
      </c>
      <c r="U74" s="48">
        <f t="shared" si="4"/>
        <v>107.1588818327848</v>
      </c>
      <c r="V74" s="48"/>
      <c r="W74" s="48">
        <f t="shared" si="5"/>
        <v>353.62431004818984</v>
      </c>
    </row>
    <row r="75" spans="1:23" s="3" customFormat="1" ht="80">
      <c r="A75" s="4" t="s">
        <v>251</v>
      </c>
      <c r="B75" s="4" t="s">
        <v>274</v>
      </c>
      <c r="C75" s="19">
        <v>23</v>
      </c>
      <c r="D75" s="23" t="s">
        <v>1120</v>
      </c>
      <c r="E75" s="23" t="s">
        <v>1070</v>
      </c>
      <c r="F75" s="23" t="s">
        <v>1112</v>
      </c>
      <c r="G75" s="4" t="s">
        <v>477</v>
      </c>
      <c r="H75" s="9" t="s">
        <v>403</v>
      </c>
      <c r="I75" s="4" t="s">
        <v>99</v>
      </c>
      <c r="J75" s="5">
        <v>68.775094381386893</v>
      </c>
      <c r="K75" s="5">
        <v>-136.08857086105849</v>
      </c>
      <c r="L75" s="5">
        <v>69.187475177666187</v>
      </c>
      <c r="M75" s="5">
        <v>-133.66243135265515</v>
      </c>
      <c r="N75" s="1">
        <v>3</v>
      </c>
      <c r="O75" s="6" t="s">
        <v>1113</v>
      </c>
      <c r="P75" s="7">
        <v>1</v>
      </c>
      <c r="S75" s="3">
        <f t="shared" si="3"/>
        <v>1</v>
      </c>
      <c r="U75" s="48">
        <f t="shared" si="4"/>
        <v>107.06639830496151</v>
      </c>
      <c r="V75" s="48"/>
      <c r="W75" s="48">
        <f t="shared" si="5"/>
        <v>353.31911440637299</v>
      </c>
    </row>
    <row r="76" spans="1:23" s="3" customFormat="1" ht="80">
      <c r="A76" s="4" t="s">
        <v>251</v>
      </c>
      <c r="B76" s="4" t="s">
        <v>275</v>
      </c>
      <c r="C76" s="19">
        <v>24</v>
      </c>
      <c r="D76" s="23" t="s">
        <v>1120</v>
      </c>
      <c r="E76" s="23" t="s">
        <v>1114</v>
      </c>
      <c r="F76" s="23" t="s">
        <v>1115</v>
      </c>
      <c r="G76" s="4" t="s">
        <v>477</v>
      </c>
      <c r="H76" s="9" t="s">
        <v>403</v>
      </c>
      <c r="I76" s="4" t="s">
        <v>100</v>
      </c>
      <c r="J76" s="5">
        <v>69.210032076419409</v>
      </c>
      <c r="K76" s="5">
        <v>-133.6922876410172</v>
      </c>
      <c r="L76" s="5">
        <v>68.797585831053567</v>
      </c>
      <c r="M76" s="5">
        <v>-136.11825584831627</v>
      </c>
      <c r="N76" s="1">
        <v>3</v>
      </c>
      <c r="O76" s="6" t="s">
        <v>1116</v>
      </c>
      <c r="P76" s="7">
        <v>1</v>
      </c>
      <c r="S76" s="3">
        <f t="shared" si="3"/>
        <v>1</v>
      </c>
      <c r="U76" s="48">
        <f t="shared" si="4"/>
        <v>106.97389451542415</v>
      </c>
      <c r="V76" s="48"/>
      <c r="W76" s="48">
        <f t="shared" si="5"/>
        <v>353.01385190089968</v>
      </c>
    </row>
    <row r="77" spans="1:23" s="3" customFormat="1" ht="80">
      <c r="A77" s="4" t="s">
        <v>251</v>
      </c>
      <c r="B77" s="4" t="s">
        <v>276</v>
      </c>
      <c r="C77" s="19">
        <v>25</v>
      </c>
      <c r="D77" s="23" t="s">
        <v>1120</v>
      </c>
      <c r="E77" s="23" t="s">
        <v>1117</v>
      </c>
      <c r="F77" s="23" t="s">
        <v>1118</v>
      </c>
      <c r="G77" s="4" t="s">
        <v>477</v>
      </c>
      <c r="H77" s="9" t="s">
        <v>403</v>
      </c>
      <c r="I77" s="4" t="s">
        <v>101</v>
      </c>
      <c r="J77" s="5">
        <v>68.820072085805791</v>
      </c>
      <c r="K77" s="5">
        <v>-136.14800096942813</v>
      </c>
      <c r="L77" s="5">
        <v>69.232583803221303</v>
      </c>
      <c r="M77" s="5">
        <v>-133.72220590722085</v>
      </c>
      <c r="N77" s="1">
        <v>3</v>
      </c>
      <c r="O77" s="6" t="s">
        <v>1119</v>
      </c>
      <c r="P77" s="7">
        <v>1</v>
      </c>
      <c r="S77" s="3">
        <f t="shared" si="3"/>
        <v>1</v>
      </c>
      <c r="U77" s="48">
        <f t="shared" si="4"/>
        <v>106.8813704816266</v>
      </c>
      <c r="V77" s="48"/>
      <c r="W77" s="48">
        <f t="shared" si="5"/>
        <v>352.70852258936776</v>
      </c>
    </row>
    <row r="78" spans="1:23" s="3" customFormat="1" ht="80">
      <c r="A78" s="4" t="s">
        <v>251</v>
      </c>
      <c r="B78" s="4" t="s">
        <v>277</v>
      </c>
      <c r="C78" s="19">
        <v>26</v>
      </c>
      <c r="D78" s="23" t="s">
        <v>1120</v>
      </c>
      <c r="E78" s="23" t="s">
        <v>1121</v>
      </c>
      <c r="F78" s="23" t="s">
        <v>1122</v>
      </c>
      <c r="G78" s="4" t="s">
        <v>477</v>
      </c>
      <c r="H78" s="9" t="s">
        <v>403</v>
      </c>
      <c r="I78" s="4" t="s">
        <v>102</v>
      </c>
      <c r="J78" s="5">
        <v>69.25513034117067</v>
      </c>
      <c r="K78" s="5">
        <v>-133.7521863394451</v>
      </c>
      <c r="L78" s="5">
        <v>68.842553129044205</v>
      </c>
      <c r="M78" s="5">
        <v>-136.17780640251064</v>
      </c>
      <c r="N78" s="1">
        <v>3</v>
      </c>
      <c r="O78" s="6" t="s">
        <v>900</v>
      </c>
      <c r="P78" s="7">
        <v>1</v>
      </c>
      <c r="S78" s="3">
        <f t="shared" si="3"/>
        <v>1</v>
      </c>
      <c r="U78" s="48">
        <f t="shared" si="4"/>
        <v>106.78882622119961</v>
      </c>
      <c r="V78" s="48"/>
      <c r="W78" s="48">
        <f t="shared" si="5"/>
        <v>352.40312652995868</v>
      </c>
    </row>
    <row r="79" spans="1:23" s="3" customFormat="1" ht="80">
      <c r="A79" s="4" t="s">
        <v>251</v>
      </c>
      <c r="B79" s="4" t="s">
        <v>278</v>
      </c>
      <c r="C79" s="19">
        <v>27</v>
      </c>
      <c r="D79" s="23" t="s">
        <v>1120</v>
      </c>
      <c r="E79" s="23" t="s">
        <v>1125</v>
      </c>
      <c r="F79" s="23" t="s">
        <v>1126</v>
      </c>
      <c r="G79" s="4" t="s">
        <v>477</v>
      </c>
      <c r="H79" s="9" t="s">
        <v>403</v>
      </c>
      <c r="I79" s="4" t="s">
        <v>103</v>
      </c>
      <c r="J79" s="5">
        <v>68.865028944102704</v>
      </c>
      <c r="K79" s="5">
        <v>-136.2076723263186</v>
      </c>
      <c r="L79" s="5">
        <v>69.277671673296709</v>
      </c>
      <c r="M79" s="5">
        <v>-133.78222912656275</v>
      </c>
      <c r="N79" s="1">
        <v>3</v>
      </c>
      <c r="O79" s="6" t="s">
        <v>980</v>
      </c>
      <c r="P79" s="7">
        <v>2</v>
      </c>
      <c r="S79" s="3">
        <f t="shared" si="3"/>
        <v>1</v>
      </c>
      <c r="U79" s="48">
        <f t="shared" si="4"/>
        <v>106.69626175156596</v>
      </c>
      <c r="V79" s="48"/>
      <c r="W79" s="48">
        <f t="shared" si="5"/>
        <v>352.09766378016764</v>
      </c>
    </row>
    <row r="80" spans="1:23" s="3" customFormat="1" ht="80">
      <c r="A80" s="4" t="s">
        <v>251</v>
      </c>
      <c r="B80" s="4" t="s">
        <v>279</v>
      </c>
      <c r="C80" s="19">
        <v>28</v>
      </c>
      <c r="D80" s="23" t="s">
        <v>1120</v>
      </c>
      <c r="E80" s="23" t="s">
        <v>1127</v>
      </c>
      <c r="F80" s="23" t="s">
        <v>1128</v>
      </c>
      <c r="G80" s="4" t="s">
        <v>477</v>
      </c>
      <c r="H80" s="9" t="s">
        <v>403</v>
      </c>
      <c r="I80" s="4" t="s">
        <v>104</v>
      </c>
      <c r="J80" s="5">
        <v>69.300207782558644</v>
      </c>
      <c r="K80" s="5">
        <v>-133.81233445814323</v>
      </c>
      <c r="L80" s="5">
        <v>68.887499514248134</v>
      </c>
      <c r="M80" s="5">
        <v>-136.23759892024748</v>
      </c>
      <c r="N80" s="1">
        <v>3</v>
      </c>
      <c r="O80" s="6" t="s">
        <v>980</v>
      </c>
      <c r="P80" s="7">
        <v>2</v>
      </c>
      <c r="S80" s="3">
        <f t="shared" si="3"/>
        <v>1</v>
      </c>
      <c r="U80" s="48">
        <f t="shared" si="4"/>
        <v>106.6036770902036</v>
      </c>
      <c r="V80" s="48"/>
      <c r="W80" s="48">
        <f t="shared" si="5"/>
        <v>351.79213439767187</v>
      </c>
    </row>
    <row r="81" spans="1:23" s="3" customFormat="1" ht="80">
      <c r="A81" s="4" t="s">
        <v>251</v>
      </c>
      <c r="B81" s="4" t="s">
        <v>280</v>
      </c>
      <c r="C81" s="19">
        <v>29</v>
      </c>
      <c r="D81" s="23" t="s">
        <v>1120</v>
      </c>
      <c r="E81" s="23" t="s">
        <v>1128</v>
      </c>
      <c r="F81" s="23" t="s">
        <v>1129</v>
      </c>
      <c r="G81" s="4" t="s">
        <v>477</v>
      </c>
      <c r="H81" s="9" t="s">
        <v>403</v>
      </c>
      <c r="I81" s="4" t="s">
        <v>105</v>
      </c>
      <c r="J81" s="5">
        <v>68.909964822679939</v>
      </c>
      <c r="K81" s="5">
        <v>-136.26758636433595</v>
      </c>
      <c r="L81" s="5">
        <v>69.322738651845398</v>
      </c>
      <c r="M81" s="5">
        <v>-133.84250252445534</v>
      </c>
      <c r="N81" s="1">
        <v>3</v>
      </c>
      <c r="O81" s="6" t="s">
        <v>980</v>
      </c>
      <c r="P81" s="7">
        <v>2</v>
      </c>
      <c r="S81" s="3">
        <f t="shared" si="3"/>
        <v>1</v>
      </c>
      <c r="U81" s="48">
        <f t="shared" si="4"/>
        <v>106.51107225472064</v>
      </c>
      <c r="V81" s="48"/>
      <c r="W81" s="48">
        <f t="shared" si="5"/>
        <v>351.4865384405781</v>
      </c>
    </row>
    <row r="82" spans="1:23" s="3" customFormat="1" ht="80">
      <c r="A82" s="4" t="s">
        <v>251</v>
      </c>
      <c r="B82" s="4" t="s">
        <v>281</v>
      </c>
      <c r="C82" s="19">
        <v>30</v>
      </c>
      <c r="D82" s="23" t="s">
        <v>1120</v>
      </c>
      <c r="E82" s="23" t="s">
        <v>1130</v>
      </c>
      <c r="F82" s="23" t="s">
        <v>1131</v>
      </c>
      <c r="G82" s="4" t="s">
        <v>477</v>
      </c>
      <c r="H82" s="9" t="s">
        <v>403</v>
      </c>
      <c r="I82" s="4" t="s">
        <v>106</v>
      </c>
      <c r="J82" s="5">
        <v>69.345264263975238</v>
      </c>
      <c r="K82" s="5">
        <v>-133.87273351647019</v>
      </c>
      <c r="L82" s="5">
        <v>68.932424852529948</v>
      </c>
      <c r="M82" s="5">
        <v>-136.29763483926843</v>
      </c>
      <c r="N82" s="1">
        <v>3</v>
      </c>
      <c r="O82" s="6" t="s">
        <v>980</v>
      </c>
      <c r="P82" s="7">
        <v>2</v>
      </c>
      <c r="S82" s="3">
        <f t="shared" si="3"/>
        <v>1</v>
      </c>
      <c r="U82" s="48">
        <f t="shared" si="4"/>
        <v>106.41844726260351</v>
      </c>
      <c r="V82" s="48"/>
      <c r="W82" s="48">
        <f t="shared" si="5"/>
        <v>351.18087596659154</v>
      </c>
    </row>
    <row r="83" spans="1:23" s="3" customFormat="1" ht="80">
      <c r="A83" s="4" t="s">
        <v>251</v>
      </c>
      <c r="B83" s="4" t="s">
        <v>282</v>
      </c>
      <c r="C83" s="19">
        <v>31</v>
      </c>
      <c r="D83" s="23" t="s">
        <v>1120</v>
      </c>
      <c r="E83" s="23" t="s">
        <v>1132</v>
      </c>
      <c r="F83" s="23" t="s">
        <v>1133</v>
      </c>
      <c r="G83" s="4" t="s">
        <v>477</v>
      </c>
      <c r="H83" s="9" t="s">
        <v>403</v>
      </c>
      <c r="I83" s="4" t="s">
        <v>107</v>
      </c>
      <c r="J83" s="5">
        <v>68.954879586861992</v>
      </c>
      <c r="K83" s="5">
        <v>-136.32774452637744</v>
      </c>
      <c r="L83" s="5">
        <v>69.367784601695519</v>
      </c>
      <c r="M83" s="5">
        <v>-133.90302762586396</v>
      </c>
      <c r="N83" s="1">
        <v>3</v>
      </c>
      <c r="O83" s="6" t="s">
        <v>980</v>
      </c>
      <c r="P83" s="7">
        <v>2</v>
      </c>
      <c r="S83" s="3">
        <f t="shared" si="3"/>
        <v>1</v>
      </c>
      <c r="U83" s="48">
        <f t="shared" si="4"/>
        <v>106.32580213147871</v>
      </c>
      <c r="V83" s="48"/>
      <c r="W83" s="48">
        <f t="shared" si="5"/>
        <v>350.87514703387973</v>
      </c>
    </row>
    <row r="84" spans="1:23" s="3" customFormat="1" ht="80">
      <c r="A84" s="4" t="s">
        <v>251</v>
      </c>
      <c r="B84" s="4" t="s">
        <v>283</v>
      </c>
      <c r="C84" s="19">
        <v>32</v>
      </c>
      <c r="D84" s="23" t="s">
        <v>1120</v>
      </c>
      <c r="E84" s="23" t="s">
        <v>1134</v>
      </c>
      <c r="F84" s="23" t="s">
        <v>1135</v>
      </c>
      <c r="G84" s="4" t="s">
        <v>477</v>
      </c>
      <c r="H84" s="9" t="s">
        <v>403</v>
      </c>
      <c r="I84" s="4" t="s">
        <v>108</v>
      </c>
      <c r="J84" s="5">
        <v>69.39029964768217</v>
      </c>
      <c r="K84" s="5">
        <v>-133.93338504502071</v>
      </c>
      <c r="L84" s="5">
        <v>68.977329008671518</v>
      </c>
      <c r="M84" s="5">
        <v>-136.35791560764636</v>
      </c>
      <c r="N84" s="1">
        <v>3</v>
      </c>
      <c r="O84" s="6" t="s">
        <v>980</v>
      </c>
      <c r="P84" s="7">
        <v>2</v>
      </c>
      <c r="S84" s="3">
        <f t="shared" si="3"/>
        <v>1</v>
      </c>
      <c r="U84" s="48">
        <f t="shared" si="4"/>
        <v>106.23313687863462</v>
      </c>
      <c r="V84" s="48"/>
      <c r="W84" s="48">
        <f t="shared" si="5"/>
        <v>350.56935169949423</v>
      </c>
    </row>
    <row r="85" spans="1:23" s="3" customFormat="1" ht="80">
      <c r="A85" s="4" t="s">
        <v>251</v>
      </c>
      <c r="B85" s="4" t="s">
        <v>284</v>
      </c>
      <c r="C85" s="19">
        <v>33</v>
      </c>
      <c r="D85" s="23" t="s">
        <v>1120</v>
      </c>
      <c r="E85" s="23" t="s">
        <v>1136</v>
      </c>
      <c r="F85" s="23" t="s">
        <v>1137</v>
      </c>
      <c r="G85" s="4" t="s">
        <v>477</v>
      </c>
      <c r="H85" s="9" t="s">
        <v>403</v>
      </c>
      <c r="I85" s="4" t="s">
        <v>109</v>
      </c>
      <c r="J85" s="5">
        <v>68.999773100885363</v>
      </c>
      <c r="K85" s="5">
        <v>-136.38814826571172</v>
      </c>
      <c r="L85" s="5">
        <v>69.412809384539543</v>
      </c>
      <c r="M85" s="5">
        <v>-133.96380596703534</v>
      </c>
      <c r="N85" s="1">
        <v>3</v>
      </c>
      <c r="O85" s="6" t="s">
        <v>980</v>
      </c>
      <c r="P85" s="7">
        <v>2</v>
      </c>
      <c r="S85" s="3">
        <f t="shared" si="3"/>
        <v>1</v>
      </c>
      <c r="U85" s="48">
        <f t="shared" si="4"/>
        <v>106.14045152183921</v>
      </c>
      <c r="V85" s="48"/>
      <c r="W85" s="48">
        <f t="shared" si="5"/>
        <v>350.26349002206939</v>
      </c>
    </row>
    <row r="86" spans="1:23" s="3" customFormat="1" ht="80">
      <c r="A86" s="4" t="s">
        <v>251</v>
      </c>
      <c r="B86" s="4" t="s">
        <v>285</v>
      </c>
      <c r="C86" s="19">
        <v>34</v>
      </c>
      <c r="D86" s="23" t="s">
        <v>1138</v>
      </c>
      <c r="E86" s="23" t="s">
        <v>549</v>
      </c>
      <c r="F86" s="23" t="s">
        <v>831</v>
      </c>
      <c r="G86" s="4" t="s">
        <v>477</v>
      </c>
      <c r="H86" s="9" t="s">
        <v>403</v>
      </c>
      <c r="I86" s="4" t="s">
        <v>110</v>
      </c>
      <c r="J86" s="5">
        <v>69.435313794799939</v>
      </c>
      <c r="K86" s="5">
        <v>-133.99429058571639</v>
      </c>
      <c r="L86" s="5">
        <v>69.022211846361401</v>
      </c>
      <c r="M86" s="5">
        <v>-136.41844268386592</v>
      </c>
      <c r="N86" s="1">
        <v>3</v>
      </c>
      <c r="O86" s="6" t="s">
        <v>1139</v>
      </c>
      <c r="P86" s="7">
        <v>1</v>
      </c>
      <c r="S86" s="3">
        <f t="shared" si="3"/>
        <v>1</v>
      </c>
      <c r="U86" s="48">
        <f t="shared" si="4"/>
        <v>106.04774607856619</v>
      </c>
      <c r="V86" s="48"/>
      <c r="W86" s="48">
        <f t="shared" si="5"/>
        <v>349.95756205926841</v>
      </c>
    </row>
    <row r="87" spans="1:23" s="3" customFormat="1" ht="80">
      <c r="A87" s="4" t="s">
        <v>251</v>
      </c>
      <c r="B87" s="4" t="s">
        <v>286</v>
      </c>
      <c r="C87" s="19">
        <v>35</v>
      </c>
      <c r="D87" s="23" t="s">
        <v>1138</v>
      </c>
      <c r="E87" s="23" t="s">
        <v>1140</v>
      </c>
      <c r="F87" s="23" t="s">
        <v>833</v>
      </c>
      <c r="G87" s="4" t="s">
        <v>477</v>
      </c>
      <c r="H87" s="9" t="s">
        <v>403</v>
      </c>
      <c r="I87" s="4" t="s">
        <v>111</v>
      </c>
      <c r="J87" s="5">
        <v>69.044645227888239</v>
      </c>
      <c r="K87" s="5">
        <v>-136.44879904605969</v>
      </c>
      <c r="L87" s="5">
        <v>69.457812860923227</v>
      </c>
      <c r="M87" s="5">
        <v>-134.02483909558885</v>
      </c>
      <c r="N87" s="1">
        <v>3</v>
      </c>
      <c r="O87" s="6" t="s">
        <v>1141</v>
      </c>
      <c r="P87" s="7">
        <v>1</v>
      </c>
      <c r="S87" s="3">
        <f t="shared" si="3"/>
        <v>1</v>
      </c>
      <c r="U87" s="48">
        <f t="shared" si="4"/>
        <v>105.95502056621287</v>
      </c>
      <c r="V87" s="48"/>
      <c r="W87" s="48">
        <f t="shared" si="5"/>
        <v>349.65156786850241</v>
      </c>
    </row>
    <row r="88" spans="1:23" s="3" customFormat="1" ht="80">
      <c r="A88" s="4" t="s">
        <v>251</v>
      </c>
      <c r="B88" s="4" t="s">
        <v>287</v>
      </c>
      <c r="C88" s="19">
        <v>36</v>
      </c>
      <c r="D88" s="23" t="s">
        <v>1146</v>
      </c>
      <c r="E88" s="23" t="s">
        <v>1147</v>
      </c>
      <c r="F88" s="23" t="s">
        <v>1148</v>
      </c>
      <c r="G88" s="4" t="s">
        <v>477</v>
      </c>
      <c r="H88" s="9" t="s">
        <v>403</v>
      </c>
      <c r="I88" s="4" t="s">
        <v>112</v>
      </c>
      <c r="J88" s="5">
        <v>69.480306565296686</v>
      </c>
      <c r="K88" s="5">
        <v>-134.05545169189719</v>
      </c>
      <c r="L88" s="5">
        <v>69.06707322818481</v>
      </c>
      <c r="M88" s="5">
        <v>-136.47921753690463</v>
      </c>
      <c r="N88" s="1">
        <v>3</v>
      </c>
      <c r="O88" s="6" t="s">
        <v>980</v>
      </c>
      <c r="P88" s="7">
        <v>2</v>
      </c>
      <c r="S88" s="3">
        <f t="shared" si="3"/>
        <v>1</v>
      </c>
      <c r="U88" s="48">
        <f t="shared" si="4"/>
        <v>105.86227500252598</v>
      </c>
      <c r="V88" s="48"/>
      <c r="W88" s="48">
        <f t="shared" si="5"/>
        <v>349.34550750833569</v>
      </c>
    </row>
    <row r="89" spans="1:23" s="3" customFormat="1" ht="80">
      <c r="A89" s="4" t="s">
        <v>251</v>
      </c>
      <c r="B89" s="4" t="s">
        <v>288</v>
      </c>
      <c r="C89" s="19">
        <v>37</v>
      </c>
      <c r="D89" s="23" t="s">
        <v>1146</v>
      </c>
      <c r="E89" s="23" t="s">
        <v>842</v>
      </c>
      <c r="F89" s="23" t="s">
        <v>526</v>
      </c>
      <c r="G89" s="4" t="s">
        <v>477</v>
      </c>
      <c r="H89" s="9" t="s">
        <v>403</v>
      </c>
      <c r="I89" s="4" t="s">
        <v>113</v>
      </c>
      <c r="J89" s="5">
        <v>69.08949582990013</v>
      </c>
      <c r="K89" s="5">
        <v>-136.50969834167586</v>
      </c>
      <c r="L89" s="5">
        <v>69.502794890234441</v>
      </c>
      <c r="M89" s="5">
        <v>-134.08612857060814</v>
      </c>
      <c r="N89" s="1">
        <v>3</v>
      </c>
      <c r="O89" s="6" t="s">
        <v>980</v>
      </c>
      <c r="P89" s="7">
        <v>2</v>
      </c>
      <c r="S89" s="3">
        <f t="shared" si="3"/>
        <v>1</v>
      </c>
      <c r="U89" s="48">
        <f t="shared" si="4"/>
        <v>105.76950940500329</v>
      </c>
      <c r="V89" s="48"/>
      <c r="W89" s="48">
        <f t="shared" si="5"/>
        <v>349.03938103651086</v>
      </c>
    </row>
    <row r="90" spans="1:23" s="3" customFormat="1" ht="80">
      <c r="A90" s="4" t="s">
        <v>251</v>
      </c>
      <c r="B90" s="4" t="s">
        <v>289</v>
      </c>
      <c r="C90" s="19">
        <v>38</v>
      </c>
      <c r="D90" s="23" t="s">
        <v>1184</v>
      </c>
      <c r="E90" s="23" t="s">
        <v>1185</v>
      </c>
      <c r="F90" s="23" t="s">
        <v>1186</v>
      </c>
      <c r="G90" s="4" t="s">
        <v>477</v>
      </c>
      <c r="H90" s="9" t="s">
        <v>403</v>
      </c>
      <c r="I90" s="4" t="s">
        <v>114</v>
      </c>
      <c r="J90" s="5">
        <v>69.525277817977198</v>
      </c>
      <c r="K90" s="5">
        <v>-134.11686992841365</v>
      </c>
      <c r="L90" s="5">
        <v>69.111913015612956</v>
      </c>
      <c r="M90" s="5">
        <v>-136.54024164631454</v>
      </c>
      <c r="N90" s="1">
        <v>3</v>
      </c>
      <c r="O90" s="6" t="s">
        <v>1187</v>
      </c>
      <c r="P90" s="7">
        <v>2</v>
      </c>
      <c r="S90" s="3">
        <f t="shared" si="3"/>
        <v>1</v>
      </c>
      <c r="U90" s="48">
        <f t="shared" si="4"/>
        <v>105.67672379114963</v>
      </c>
      <c r="V90" s="48"/>
      <c r="W90" s="48">
        <f t="shared" si="5"/>
        <v>348.73318851079375</v>
      </c>
    </row>
    <row r="91" spans="1:23" s="3" customFormat="1" ht="120">
      <c r="A91" s="4" t="s">
        <v>251</v>
      </c>
      <c r="B91" s="4" t="s">
        <v>290</v>
      </c>
      <c r="C91" s="19">
        <v>39</v>
      </c>
      <c r="D91" s="26" t="s">
        <v>1180</v>
      </c>
      <c r="E91" s="23" t="s">
        <v>1181</v>
      </c>
      <c r="F91" s="23" t="s">
        <v>1182</v>
      </c>
      <c r="G91" s="4" t="s">
        <v>477</v>
      </c>
      <c r="H91" s="9" t="s">
        <v>403</v>
      </c>
      <c r="I91" s="4" t="s">
        <v>115</v>
      </c>
      <c r="J91" s="5">
        <v>69.134324767831359</v>
      </c>
      <c r="K91" s="5">
        <v>-136.57084763743043</v>
      </c>
      <c r="L91" s="5">
        <v>69.547755330691913</v>
      </c>
      <c r="M91" s="5">
        <v>-134.14767596273379</v>
      </c>
      <c r="N91" s="1">
        <v>3</v>
      </c>
      <c r="O91" s="6" t="s">
        <v>1183</v>
      </c>
      <c r="P91" s="7">
        <v>2</v>
      </c>
      <c r="Q91" s="3" t="s">
        <v>928</v>
      </c>
      <c r="S91" s="3">
        <f t="shared" si="3"/>
        <v>1</v>
      </c>
      <c r="U91" s="48">
        <f t="shared" si="4"/>
        <v>105.58391817856318</v>
      </c>
      <c r="V91" s="48"/>
      <c r="W91" s="48">
        <f t="shared" si="5"/>
        <v>348.4269299892585</v>
      </c>
    </row>
    <row r="92" spans="1:23" s="3" customFormat="1" ht="80">
      <c r="A92" s="4" t="s">
        <v>251</v>
      </c>
      <c r="B92" s="4" t="s">
        <v>291</v>
      </c>
      <c r="C92" s="19">
        <v>40</v>
      </c>
      <c r="D92" s="26" t="s">
        <v>1149</v>
      </c>
      <c r="E92" s="23" t="s">
        <v>1150</v>
      </c>
      <c r="F92" s="23" t="s">
        <v>1151</v>
      </c>
      <c r="G92" s="4" t="s">
        <v>477</v>
      </c>
      <c r="H92" s="9" t="s">
        <v>403</v>
      </c>
      <c r="I92" s="4" t="s">
        <v>116</v>
      </c>
      <c r="J92" s="5">
        <v>69.570227410471375</v>
      </c>
      <c r="K92" s="5">
        <v>-134.17854687171967</v>
      </c>
      <c r="L92" s="5">
        <v>69.156731068992542</v>
      </c>
      <c r="M92" s="5">
        <v>-136.60151650230452</v>
      </c>
      <c r="N92" s="1">
        <v>3</v>
      </c>
      <c r="O92" s="6" t="s">
        <v>1152</v>
      </c>
      <c r="P92" s="7">
        <v>2</v>
      </c>
      <c r="Q92" s="3" t="s">
        <v>928</v>
      </c>
      <c r="S92" s="3">
        <f t="shared" si="3"/>
        <v>1</v>
      </c>
      <c r="U92" s="48">
        <f t="shared" si="4"/>
        <v>105.49109258476295</v>
      </c>
      <c r="V92" s="48"/>
      <c r="W92" s="48">
        <f t="shared" si="5"/>
        <v>348.12060552971775</v>
      </c>
    </row>
    <row r="93" spans="1:23" s="3" customFormat="1" ht="80">
      <c r="A93" s="4" t="s">
        <v>251</v>
      </c>
      <c r="B93" s="4" t="s">
        <v>292</v>
      </c>
      <c r="C93" s="19">
        <v>41</v>
      </c>
      <c r="D93" s="26" t="s">
        <v>1149</v>
      </c>
      <c r="E93" s="23" t="s">
        <v>1153</v>
      </c>
      <c r="F93" s="23" t="s">
        <v>1154</v>
      </c>
      <c r="G93" s="4" t="s">
        <v>477</v>
      </c>
      <c r="H93" s="9" t="s">
        <v>403</v>
      </c>
      <c r="I93" s="4" t="s">
        <v>117</v>
      </c>
      <c r="J93" s="5">
        <v>69.179131901462426</v>
      </c>
      <c r="K93" s="5">
        <v>-136.63224842889161</v>
      </c>
      <c r="L93" s="5">
        <v>69.592694039333836</v>
      </c>
      <c r="M93" s="5">
        <v>-134.20948285425646</v>
      </c>
      <c r="N93" s="1">
        <v>3</v>
      </c>
      <c r="O93" s="6" t="s">
        <v>1155</v>
      </c>
      <c r="P93" s="7">
        <v>2</v>
      </c>
      <c r="Q93" s="3" t="s">
        <v>928</v>
      </c>
      <c r="S93" s="3">
        <f t="shared" si="3"/>
        <v>1</v>
      </c>
      <c r="U93" s="48">
        <f t="shared" si="4"/>
        <v>105.39824702732166</v>
      </c>
      <c r="V93" s="48"/>
      <c r="W93" s="48">
        <f t="shared" si="5"/>
        <v>347.81421519016146</v>
      </c>
    </row>
    <row r="94" spans="1:23" s="3" customFormat="1" ht="240">
      <c r="A94" s="4" t="s">
        <v>251</v>
      </c>
      <c r="B94" s="4" t="s">
        <v>293</v>
      </c>
      <c r="C94" s="19">
        <v>42</v>
      </c>
      <c r="D94" s="26" t="s">
        <v>1149</v>
      </c>
      <c r="E94" s="23" t="s">
        <v>1156</v>
      </c>
      <c r="F94" s="23" t="s">
        <v>1157</v>
      </c>
      <c r="G94" s="4" t="s">
        <v>477</v>
      </c>
      <c r="H94" s="9" t="s">
        <v>403</v>
      </c>
      <c r="I94" s="4" t="s">
        <v>118</v>
      </c>
      <c r="J94" s="5">
        <v>69.61515519922277</v>
      </c>
      <c r="K94" s="5">
        <v>-134.24048410996619</v>
      </c>
      <c r="L94" s="5">
        <v>69.201527247535267</v>
      </c>
      <c r="M94" s="5">
        <v>-136.66304360582299</v>
      </c>
      <c r="N94" s="1">
        <v>3</v>
      </c>
      <c r="O94" s="6" t="s">
        <v>1158</v>
      </c>
      <c r="P94" s="7">
        <v>2</v>
      </c>
      <c r="Q94" s="3" t="s">
        <v>927</v>
      </c>
      <c r="S94" s="3">
        <f t="shared" si="3"/>
        <v>1</v>
      </c>
      <c r="U94" s="48">
        <f t="shared" si="4"/>
        <v>105.30538152385873</v>
      </c>
      <c r="V94" s="48"/>
      <c r="W94" s="48">
        <f t="shared" si="5"/>
        <v>347.5077590287338</v>
      </c>
    </row>
    <row r="95" spans="1:23" s="3" customFormat="1" ht="240">
      <c r="A95" s="4" t="s">
        <v>251</v>
      </c>
      <c r="B95" s="4" t="s">
        <v>294</v>
      </c>
      <c r="C95" s="19">
        <v>43</v>
      </c>
      <c r="D95" s="26" t="s">
        <v>1159</v>
      </c>
      <c r="E95" s="23" t="s">
        <v>1160</v>
      </c>
      <c r="F95" s="23" t="s">
        <v>1161</v>
      </c>
      <c r="G95" s="4" t="s">
        <v>477</v>
      </c>
      <c r="H95" s="9" t="s">
        <v>403</v>
      </c>
      <c r="I95" s="4" t="s">
        <v>119</v>
      </c>
      <c r="J95" s="5">
        <v>69.223917089433371</v>
      </c>
      <c r="K95" s="5">
        <v>-136.69390222240892</v>
      </c>
      <c r="L95" s="5">
        <v>69.637610872006348</v>
      </c>
      <c r="M95" s="5">
        <v>-134.27155083921079</v>
      </c>
      <c r="N95" s="1">
        <v>3</v>
      </c>
      <c r="O95" s="6" t="s">
        <v>1162</v>
      </c>
      <c r="P95" s="7">
        <v>2</v>
      </c>
      <c r="Q95" s="3" t="s">
        <v>927</v>
      </c>
      <c r="S95" s="3">
        <f t="shared" si="3"/>
        <v>1</v>
      </c>
      <c r="U95" s="48">
        <f t="shared" si="4"/>
        <v>105.21249609187757</v>
      </c>
      <c r="V95" s="48"/>
      <c r="W95" s="48">
        <f t="shared" si="5"/>
        <v>347.20123710319598</v>
      </c>
    </row>
    <row r="96" spans="1:23" s="3" customFormat="1" ht="120">
      <c r="A96" s="4" t="s">
        <v>251</v>
      </c>
      <c r="B96" s="4" t="s">
        <v>295</v>
      </c>
      <c r="C96" s="19">
        <v>44</v>
      </c>
      <c r="D96" s="26" t="s">
        <v>1142</v>
      </c>
      <c r="E96" s="23" t="s">
        <v>1143</v>
      </c>
      <c r="F96" s="23" t="s">
        <v>1144</v>
      </c>
      <c r="G96" s="4" t="s">
        <v>477</v>
      </c>
      <c r="H96" s="9" t="s">
        <v>403</v>
      </c>
      <c r="I96" s="4" t="s">
        <v>120</v>
      </c>
      <c r="J96" s="5">
        <v>69.660061039477199</v>
      </c>
      <c r="K96" s="5">
        <v>-134.30268324309515</v>
      </c>
      <c r="L96" s="5">
        <v>69.246301409306753</v>
      </c>
      <c r="M96" s="5">
        <v>-136.7248244686414</v>
      </c>
      <c r="N96" s="1">
        <v>3</v>
      </c>
      <c r="O96" s="6" t="s">
        <v>1145</v>
      </c>
      <c r="P96" s="7">
        <v>1</v>
      </c>
      <c r="Q96" s="3" t="s">
        <v>926</v>
      </c>
      <c r="S96" s="3">
        <f t="shared" si="3"/>
        <v>1</v>
      </c>
      <c r="U96" s="48">
        <f t="shared" si="4"/>
        <v>105.11959074905562</v>
      </c>
      <c r="V96" s="48"/>
      <c r="W96" s="48">
        <f t="shared" si="5"/>
        <v>346.8946494718835</v>
      </c>
    </row>
    <row r="97" spans="1:23" s="3" customFormat="1" ht="200">
      <c r="A97" s="4" t="s">
        <v>251</v>
      </c>
      <c r="B97" s="4" t="s">
        <v>296</v>
      </c>
      <c r="C97" s="19">
        <v>45</v>
      </c>
      <c r="D97" s="23" t="s">
        <v>1149</v>
      </c>
      <c r="E97" s="23" t="s">
        <v>1163</v>
      </c>
      <c r="F97" s="23" t="s">
        <v>1164</v>
      </c>
      <c r="G97" s="4" t="s">
        <v>477</v>
      </c>
      <c r="H97" s="9" t="s">
        <v>403</v>
      </c>
      <c r="I97" s="4" t="s">
        <v>121</v>
      </c>
      <c r="J97" s="5">
        <v>69.268680189232782</v>
      </c>
      <c r="K97" s="5">
        <v>-136.75581053519676</v>
      </c>
      <c r="L97" s="5">
        <v>69.682505683351934</v>
      </c>
      <c r="M97" s="5">
        <v>-134.33388152346993</v>
      </c>
      <c r="N97" s="1">
        <v>3</v>
      </c>
      <c r="O97" s="6" t="s">
        <v>1165</v>
      </c>
      <c r="P97" s="7">
        <v>2</v>
      </c>
      <c r="Q97" s="3" t="s">
        <v>925</v>
      </c>
      <c r="S97" s="3">
        <f t="shared" si="3"/>
        <v>1</v>
      </c>
      <c r="U97" s="48">
        <f t="shared" si="4"/>
        <v>105.02666551282553</v>
      </c>
      <c r="V97" s="48"/>
      <c r="W97" s="48">
        <f t="shared" si="5"/>
        <v>346.58799619232423</v>
      </c>
    </row>
    <row r="98" spans="1:23" s="3" customFormat="1" ht="80">
      <c r="A98" s="4" t="s">
        <v>251</v>
      </c>
      <c r="B98" s="4" t="s">
        <v>297</v>
      </c>
      <c r="C98" s="19">
        <v>46</v>
      </c>
      <c r="D98" s="23" t="s">
        <v>874</v>
      </c>
      <c r="E98" s="23">
        <v>1905</v>
      </c>
      <c r="F98" s="23">
        <v>1922</v>
      </c>
      <c r="G98" s="4" t="s">
        <v>477</v>
      </c>
      <c r="H98" s="9" t="s">
        <v>403</v>
      </c>
      <c r="I98" s="4" t="s">
        <v>122</v>
      </c>
      <c r="J98" s="5">
        <v>69.704944785270868</v>
      </c>
      <c r="K98" s="5">
        <v>-134.36514588293471</v>
      </c>
      <c r="L98" s="5">
        <v>69.291053411215842</v>
      </c>
      <c r="M98" s="5">
        <v>-136.78686061343822</v>
      </c>
      <c r="N98" s="1">
        <v>3</v>
      </c>
      <c r="O98" s="6" t="s">
        <v>523</v>
      </c>
      <c r="P98" s="7">
        <v>0</v>
      </c>
      <c r="Q98" s="3" t="s">
        <v>924</v>
      </c>
      <c r="S98" s="3">
        <f t="shared" si="3"/>
        <v>0</v>
      </c>
      <c r="U98" s="48">
        <f t="shared" si="4"/>
        <v>104.93372040096801</v>
      </c>
      <c r="V98" s="48"/>
      <c r="W98" s="48">
        <f t="shared" si="5"/>
        <v>346.28127732319444</v>
      </c>
    </row>
    <row r="99" spans="1:23" s="3" customFormat="1" ht="80">
      <c r="A99" s="4" t="s">
        <v>251</v>
      </c>
      <c r="B99" s="4" t="s">
        <v>298</v>
      </c>
      <c r="C99" s="19"/>
      <c r="D99" s="23"/>
      <c r="E99" s="23"/>
      <c r="F99" s="23"/>
      <c r="G99" s="4" t="s">
        <v>477</v>
      </c>
      <c r="H99" s="9" t="s">
        <v>401</v>
      </c>
      <c r="I99" s="4" t="s">
        <v>66</v>
      </c>
      <c r="J99" s="5">
        <v>64.890156000000005</v>
      </c>
      <c r="K99" s="5">
        <v>-148.93258599999999</v>
      </c>
      <c r="L99" s="5">
        <v>64.947598999999997</v>
      </c>
      <c r="M99" s="5">
        <v>-149.003221</v>
      </c>
      <c r="N99" s="1">
        <v>2</v>
      </c>
      <c r="O99" s="6"/>
      <c r="P99" s="7">
        <v>0</v>
      </c>
      <c r="S99" s="3">
        <f t="shared" si="3"/>
        <v>0</v>
      </c>
      <c r="U99" s="48">
        <f t="shared" si="4"/>
        <v>7.2030245182476316</v>
      </c>
      <c r="V99" s="48"/>
      <c r="W99" s="48">
        <f t="shared" si="5"/>
        <v>23.769980910217182</v>
      </c>
    </row>
    <row r="100" spans="1:23" s="3" customFormat="1" ht="80">
      <c r="A100" s="4" t="s">
        <v>251</v>
      </c>
      <c r="B100" s="4" t="s">
        <v>299</v>
      </c>
      <c r="C100" s="19"/>
      <c r="D100" s="23"/>
      <c r="E100" s="23"/>
      <c r="F100" s="23"/>
      <c r="G100" s="4" t="s">
        <v>477</v>
      </c>
      <c r="H100" s="4" t="s">
        <v>337</v>
      </c>
      <c r="I100" s="4" t="s">
        <v>37</v>
      </c>
      <c r="J100" s="5">
        <v>66.920201000000006</v>
      </c>
      <c r="K100" s="5">
        <v>-143.56684000000001</v>
      </c>
      <c r="L100" s="5">
        <v>67.270228000000003</v>
      </c>
      <c r="M100" s="5">
        <v>-141.70031</v>
      </c>
      <c r="N100" s="1">
        <v>2</v>
      </c>
      <c r="O100" s="6"/>
      <c r="P100" s="7">
        <v>0</v>
      </c>
      <c r="S100" s="3">
        <f t="shared" si="3"/>
        <v>0</v>
      </c>
      <c r="U100" s="48">
        <f t="shared" si="4"/>
        <v>89.66112013598142</v>
      </c>
      <c r="V100" s="48"/>
      <c r="W100" s="48">
        <f t="shared" si="5"/>
        <v>295.88169644873869</v>
      </c>
    </row>
    <row r="101" spans="1:23" s="3" customFormat="1" ht="80">
      <c r="A101" s="4" t="s">
        <v>251</v>
      </c>
      <c r="B101" s="4" t="s">
        <v>300</v>
      </c>
      <c r="C101" s="19">
        <v>49</v>
      </c>
      <c r="D101" s="23" t="s">
        <v>871</v>
      </c>
      <c r="E101" s="23" t="s">
        <v>536</v>
      </c>
      <c r="F101" s="23" t="s">
        <v>582</v>
      </c>
      <c r="G101" s="4" t="s">
        <v>477</v>
      </c>
      <c r="H101" s="4" t="s">
        <v>315</v>
      </c>
      <c r="I101" s="4" t="s">
        <v>20</v>
      </c>
      <c r="J101" s="5">
        <v>64.634991999999997</v>
      </c>
      <c r="K101" s="5">
        <v>-148.34742</v>
      </c>
      <c r="L101" s="5">
        <v>64.737399999999994</v>
      </c>
      <c r="M101" s="5">
        <v>-147.81706</v>
      </c>
      <c r="N101" s="1">
        <v>2</v>
      </c>
      <c r="O101" s="6" t="s">
        <v>558</v>
      </c>
      <c r="P101" s="7">
        <v>2</v>
      </c>
      <c r="Q101" s="3" t="s">
        <v>939</v>
      </c>
      <c r="S101" s="3">
        <f t="shared" si="3"/>
        <v>1</v>
      </c>
      <c r="U101" s="48">
        <f t="shared" si="4"/>
        <v>27.667455088282434</v>
      </c>
      <c r="V101" s="48"/>
      <c r="W101" s="48">
        <f t="shared" si="5"/>
        <v>91.302601791332023</v>
      </c>
    </row>
    <row r="102" spans="1:23" s="3" customFormat="1" ht="160">
      <c r="A102" s="4" t="s">
        <v>251</v>
      </c>
      <c r="B102" s="4" t="s">
        <v>301</v>
      </c>
      <c r="C102" s="19">
        <v>50</v>
      </c>
      <c r="D102" s="23" t="s">
        <v>875</v>
      </c>
      <c r="E102" s="23" t="s">
        <v>819</v>
      </c>
      <c r="F102" s="23" t="s">
        <v>820</v>
      </c>
      <c r="G102" s="4" t="s">
        <v>477</v>
      </c>
      <c r="H102" s="4" t="s">
        <v>341</v>
      </c>
      <c r="I102" s="4" t="s">
        <v>46</v>
      </c>
      <c r="J102" s="5">
        <v>69.187613999999996</v>
      </c>
      <c r="K102" s="5">
        <v>-148.81516999999999</v>
      </c>
      <c r="L102" s="5">
        <v>69.471715000000003</v>
      </c>
      <c r="M102" s="5">
        <v>-148.53810999999999</v>
      </c>
      <c r="N102" s="1">
        <v>2</v>
      </c>
      <c r="O102" s="6" t="s">
        <v>934</v>
      </c>
      <c r="P102" s="7">
        <v>2</v>
      </c>
      <c r="Q102" s="3" t="s">
        <v>976</v>
      </c>
      <c r="S102" s="3">
        <f t="shared" si="3"/>
        <v>1</v>
      </c>
      <c r="U102" s="48">
        <f t="shared" si="4"/>
        <v>33.409899290931598</v>
      </c>
      <c r="V102" s="48"/>
      <c r="W102" s="48">
        <f t="shared" si="5"/>
        <v>110.25266766007427</v>
      </c>
    </row>
    <row r="103" spans="1:23" s="3" customFormat="1" ht="80">
      <c r="A103" s="4" t="s">
        <v>251</v>
      </c>
      <c r="B103" s="4" t="s">
        <v>302</v>
      </c>
      <c r="C103" s="19"/>
      <c r="D103" s="23"/>
      <c r="E103" s="23"/>
      <c r="F103" s="23"/>
      <c r="G103" s="4" t="s">
        <v>477</v>
      </c>
      <c r="H103" s="4" t="s">
        <v>395</v>
      </c>
      <c r="I103" s="4" t="s">
        <v>57</v>
      </c>
      <c r="J103" s="5">
        <v>64.622005000000001</v>
      </c>
      <c r="K103" s="5">
        <v>-144.43197900000001</v>
      </c>
      <c r="L103" s="5">
        <v>65.080928</v>
      </c>
      <c r="M103" s="5">
        <v>-142.89339699999999</v>
      </c>
      <c r="N103" s="1">
        <v>2</v>
      </c>
      <c r="O103" s="6"/>
      <c r="P103" s="7">
        <v>0</v>
      </c>
      <c r="S103" s="3">
        <f t="shared" si="3"/>
        <v>0</v>
      </c>
      <c r="U103" s="48">
        <f t="shared" si="4"/>
        <v>88.821705064807531</v>
      </c>
      <c r="V103" s="48"/>
      <c r="W103" s="48">
        <f t="shared" si="5"/>
        <v>293.11162671386484</v>
      </c>
    </row>
    <row r="104" spans="1:23" s="3" customFormat="1" ht="80">
      <c r="A104" s="4" t="s">
        <v>251</v>
      </c>
      <c r="B104" s="4" t="s">
        <v>303</v>
      </c>
      <c r="C104" s="19"/>
      <c r="D104" s="23"/>
      <c r="E104" s="23"/>
      <c r="F104" s="23"/>
      <c r="G104" s="4" t="s">
        <v>477</v>
      </c>
      <c r="H104" s="4" t="s">
        <v>395</v>
      </c>
      <c r="I104" s="4" t="s">
        <v>58</v>
      </c>
      <c r="J104" s="5">
        <v>65.233755000000002</v>
      </c>
      <c r="K104" s="5">
        <v>-142.50778099999999</v>
      </c>
      <c r="L104" s="5">
        <v>65.619598999999994</v>
      </c>
      <c r="M104" s="5">
        <v>-144.07712000000001</v>
      </c>
      <c r="N104" s="1">
        <v>2</v>
      </c>
      <c r="O104" s="6"/>
      <c r="P104" s="7">
        <v>0</v>
      </c>
      <c r="S104" s="3">
        <f t="shared" si="3"/>
        <v>0</v>
      </c>
      <c r="U104" s="48">
        <f t="shared" si="4"/>
        <v>84.298908769734652</v>
      </c>
      <c r="V104" s="48"/>
      <c r="W104" s="48">
        <f t="shared" si="5"/>
        <v>278.18639894012432</v>
      </c>
    </row>
    <row r="105" spans="1:23" s="3" customFormat="1" ht="80">
      <c r="A105" s="4" t="s">
        <v>251</v>
      </c>
      <c r="B105" s="4" t="s">
        <v>304</v>
      </c>
      <c r="C105" s="19"/>
      <c r="D105" s="23"/>
      <c r="E105" s="23"/>
      <c r="F105" s="23"/>
      <c r="G105" s="4" t="s">
        <v>477</v>
      </c>
      <c r="H105" s="4" t="s">
        <v>395</v>
      </c>
      <c r="I105" s="4" t="s">
        <v>59</v>
      </c>
      <c r="J105" s="5">
        <v>65.378005000000002</v>
      </c>
      <c r="K105" s="5">
        <v>-144.03976399999999</v>
      </c>
      <c r="L105" s="5">
        <v>64.527546999999998</v>
      </c>
      <c r="M105" s="5">
        <v>-143.84749600000001</v>
      </c>
      <c r="N105" s="1">
        <v>2</v>
      </c>
      <c r="O105" s="6"/>
      <c r="P105" s="7">
        <v>0</v>
      </c>
      <c r="S105" s="3">
        <f t="shared" si="3"/>
        <v>0</v>
      </c>
      <c r="U105" s="48">
        <f t="shared" si="4"/>
        <v>94.998668318641805</v>
      </c>
      <c r="V105" s="48"/>
      <c r="W105" s="48">
        <f t="shared" si="5"/>
        <v>313.49560545151792</v>
      </c>
    </row>
    <row r="106" spans="1:23" s="3" customFormat="1" ht="80">
      <c r="A106" s="4" t="s">
        <v>251</v>
      </c>
      <c r="B106" s="4" t="s">
        <v>305</v>
      </c>
      <c r="C106" s="19"/>
      <c r="D106" s="23"/>
      <c r="E106" s="23"/>
      <c r="F106" s="23"/>
      <c r="G106" s="4" t="s">
        <v>477</v>
      </c>
      <c r="H106" s="4" t="s">
        <v>395</v>
      </c>
      <c r="I106" s="4" t="s">
        <v>407</v>
      </c>
      <c r="J106" s="5">
        <v>65.508534999999995</v>
      </c>
      <c r="K106" s="5">
        <v>-145.22762</v>
      </c>
      <c r="L106" s="5">
        <v>65.130452000000005</v>
      </c>
      <c r="M106" s="5">
        <v>-147.537982</v>
      </c>
      <c r="N106" s="1">
        <v>2</v>
      </c>
      <c r="O106" s="6"/>
      <c r="P106" s="7">
        <v>0</v>
      </c>
      <c r="S106" s="3">
        <f t="shared" si="3"/>
        <v>0</v>
      </c>
      <c r="U106" s="48">
        <f t="shared" si="4"/>
        <v>115.20656894483329</v>
      </c>
      <c r="V106" s="48"/>
      <c r="W106" s="48">
        <f t="shared" si="5"/>
        <v>380.18167751794982</v>
      </c>
    </row>
    <row r="107" spans="1:23" s="3" customFormat="1" ht="120">
      <c r="A107" s="4" t="s">
        <v>251</v>
      </c>
      <c r="B107" s="4" t="s">
        <v>306</v>
      </c>
      <c r="C107" s="19">
        <v>55</v>
      </c>
      <c r="D107" s="23" t="s">
        <v>1176</v>
      </c>
      <c r="E107" s="23" t="s">
        <v>1178</v>
      </c>
      <c r="F107" s="23" t="s">
        <v>1177</v>
      </c>
      <c r="G107" s="4" t="s">
        <v>477</v>
      </c>
      <c r="H107" s="8" t="s">
        <v>527</v>
      </c>
      <c r="I107" s="4" t="s">
        <v>88</v>
      </c>
      <c r="J107" s="5">
        <v>69.50874048243162</v>
      </c>
      <c r="K107" s="5">
        <v>-139.13455534119089</v>
      </c>
      <c r="L107" s="5">
        <v>69.58906093672951</v>
      </c>
      <c r="M107" s="5">
        <v>-138.83476968327403</v>
      </c>
      <c r="N107" s="1">
        <v>2</v>
      </c>
      <c r="O107" s="6" t="s">
        <v>1179</v>
      </c>
      <c r="P107" s="7">
        <v>2</v>
      </c>
      <c r="Q107" s="3" t="s">
        <v>929</v>
      </c>
      <c r="S107" s="3">
        <f t="shared" si="3"/>
        <v>1</v>
      </c>
      <c r="U107" s="48">
        <f t="shared" si="4"/>
        <v>14.677453197952143</v>
      </c>
      <c r="V107" s="48"/>
      <c r="W107" s="48">
        <f t="shared" si="5"/>
        <v>48.435595553242074</v>
      </c>
    </row>
    <row r="108" spans="1:23" s="3" customFormat="1" ht="80">
      <c r="A108" s="4" t="s">
        <v>251</v>
      </c>
      <c r="B108" s="4" t="s">
        <v>307</v>
      </c>
      <c r="C108" s="19">
        <v>56</v>
      </c>
      <c r="D108" s="23" t="s">
        <v>1149</v>
      </c>
      <c r="E108" s="23" t="s">
        <v>1174</v>
      </c>
      <c r="F108" s="23" t="s">
        <v>1175</v>
      </c>
      <c r="G108" s="4" t="s">
        <v>477</v>
      </c>
      <c r="H108" s="8" t="s">
        <v>527</v>
      </c>
      <c r="I108" s="4" t="s">
        <v>89</v>
      </c>
      <c r="J108" s="5">
        <v>69.608765261226011</v>
      </c>
      <c r="K108" s="5">
        <v>-138.87854288870909</v>
      </c>
      <c r="L108" s="5">
        <v>69.52833421234584</v>
      </c>
      <c r="M108" s="5">
        <v>-139.17857138823499</v>
      </c>
      <c r="N108" s="1">
        <v>2</v>
      </c>
      <c r="O108" s="6" t="s">
        <v>1171</v>
      </c>
      <c r="P108" s="7">
        <v>2</v>
      </c>
      <c r="Q108" s="3" t="s">
        <v>929</v>
      </c>
      <c r="S108" s="3">
        <f t="shared" si="3"/>
        <v>1</v>
      </c>
      <c r="U108" s="48">
        <f t="shared" si="4"/>
        <v>14.683919720208918</v>
      </c>
      <c r="V108" s="48"/>
      <c r="W108" s="48">
        <f t="shared" si="5"/>
        <v>48.456935076689426</v>
      </c>
    </row>
    <row r="109" spans="1:23" s="3" customFormat="1" ht="80">
      <c r="A109" s="4" t="s">
        <v>251</v>
      </c>
      <c r="B109" s="4" t="s">
        <v>309</v>
      </c>
      <c r="C109" s="19">
        <v>57</v>
      </c>
      <c r="D109" s="23" t="s">
        <v>1149</v>
      </c>
      <c r="E109" s="23" t="s">
        <v>1172</v>
      </c>
      <c r="F109" s="23" t="s">
        <v>1173</v>
      </c>
      <c r="G109" s="4" t="s">
        <v>477</v>
      </c>
      <c r="H109" s="8" t="s">
        <v>527</v>
      </c>
      <c r="I109" s="4" t="s">
        <v>90</v>
      </c>
      <c r="J109" s="5">
        <v>69.547916842418303</v>
      </c>
      <c r="K109" s="5">
        <v>-139.22266812657625</v>
      </c>
      <c r="L109" s="5">
        <v>69.628458643547035</v>
      </c>
      <c r="M109" s="5">
        <v>-138.92239714179371</v>
      </c>
      <c r="N109" s="1">
        <v>2</v>
      </c>
      <c r="O109" s="6" t="s">
        <v>1171</v>
      </c>
      <c r="P109" s="7">
        <v>2</v>
      </c>
      <c r="Q109" s="3" t="s">
        <v>929</v>
      </c>
      <c r="S109" s="3">
        <f t="shared" si="3"/>
        <v>1</v>
      </c>
      <c r="U109" s="48">
        <f t="shared" si="4"/>
        <v>14.69038346470041</v>
      </c>
      <c r="V109" s="48"/>
      <c r="W109" s="48">
        <f t="shared" si="5"/>
        <v>48.478265433511353</v>
      </c>
    </row>
    <row r="110" spans="1:23" s="3" customFormat="1" ht="80">
      <c r="A110" s="4" t="s">
        <v>251</v>
      </c>
      <c r="B110" s="4" t="s">
        <v>311</v>
      </c>
      <c r="C110" s="19">
        <v>58</v>
      </c>
      <c r="D110" s="23" t="s">
        <v>1149</v>
      </c>
      <c r="E110" s="27" t="s">
        <v>1169</v>
      </c>
      <c r="F110" s="27" t="s">
        <v>1170</v>
      </c>
      <c r="G110" s="4" t="s">
        <v>477</v>
      </c>
      <c r="H110" s="8" t="s">
        <v>527</v>
      </c>
      <c r="I110" s="4" t="s">
        <v>91</v>
      </c>
      <c r="J110" s="5">
        <v>69.648141051879676</v>
      </c>
      <c r="K110" s="5">
        <v>-138.96633263294473</v>
      </c>
      <c r="L110" s="5">
        <v>69.567488340685784</v>
      </c>
      <c r="M110" s="5">
        <v>-139.26684574265445</v>
      </c>
      <c r="N110" s="1">
        <v>2</v>
      </c>
      <c r="O110" s="6" t="s">
        <v>1171</v>
      </c>
      <c r="P110" s="7">
        <v>2</v>
      </c>
      <c r="Q110" s="3" t="s">
        <v>929</v>
      </c>
      <c r="S110" s="3">
        <f t="shared" si="3"/>
        <v>1</v>
      </c>
      <c r="U110" s="48">
        <f t="shared" si="4"/>
        <v>14.696844429269284</v>
      </c>
      <c r="V110" s="48"/>
      <c r="W110" s="48">
        <f t="shared" si="5"/>
        <v>48.499586616588637</v>
      </c>
    </row>
    <row r="111" spans="1:23" s="3" customFormat="1" ht="80">
      <c r="A111" s="4" t="s">
        <v>251</v>
      </c>
      <c r="B111" s="4" t="s">
        <v>312</v>
      </c>
      <c r="C111" s="19">
        <v>59</v>
      </c>
      <c r="D111" s="23" t="s">
        <v>1149</v>
      </c>
      <c r="E111" s="23" t="s">
        <v>1167</v>
      </c>
      <c r="F111" s="23" t="s">
        <v>1168</v>
      </c>
      <c r="G111" s="4" t="s">
        <v>477</v>
      </c>
      <c r="H111" s="8" t="s">
        <v>527</v>
      </c>
      <c r="I111" s="4" t="s">
        <v>92</v>
      </c>
      <c r="J111" s="5">
        <v>69.587048675080652</v>
      </c>
      <c r="K111" s="5">
        <v>-139.31110442327062</v>
      </c>
      <c r="L111" s="5">
        <v>69.667812454305761</v>
      </c>
      <c r="M111" s="5">
        <v>-139.01034955296444</v>
      </c>
      <c r="N111" s="1">
        <v>2</v>
      </c>
      <c r="O111" s="6" t="s">
        <v>1166</v>
      </c>
      <c r="P111" s="7">
        <v>2</v>
      </c>
      <c r="Q111" s="3" t="s">
        <v>929</v>
      </c>
      <c r="S111" s="3">
        <f t="shared" si="3"/>
        <v>1</v>
      </c>
      <c r="U111" s="48">
        <f t="shared" si="4"/>
        <v>14.703302613592998</v>
      </c>
      <c r="V111" s="48"/>
      <c r="W111" s="48">
        <f t="shared" si="5"/>
        <v>48.520898624856891</v>
      </c>
    </row>
    <row r="112" spans="1:23" s="3" customFormat="1" ht="160">
      <c r="A112" s="4" t="s">
        <v>251</v>
      </c>
      <c r="B112" s="4" t="s">
        <v>314</v>
      </c>
      <c r="C112" s="19">
        <v>60</v>
      </c>
      <c r="D112" s="23" t="s">
        <v>875</v>
      </c>
      <c r="E112" s="23" t="s">
        <v>821</v>
      </c>
      <c r="F112" s="23" t="s">
        <v>822</v>
      </c>
      <c r="G112" s="4" t="s">
        <v>477</v>
      </c>
      <c r="H112" s="4" t="s">
        <v>343</v>
      </c>
      <c r="I112" s="4" t="s">
        <v>47</v>
      </c>
      <c r="J112" s="5">
        <v>68.798922000000005</v>
      </c>
      <c r="K112" s="5">
        <v>-148.81825000000001</v>
      </c>
      <c r="L112" s="5">
        <v>69.131523000000001</v>
      </c>
      <c r="M112" s="5">
        <v>-148.83329000000001</v>
      </c>
      <c r="N112" s="1">
        <v>2</v>
      </c>
      <c r="O112" s="6" t="s">
        <v>933</v>
      </c>
      <c r="P112" s="7">
        <v>2</v>
      </c>
      <c r="Q112" s="3" t="s">
        <v>977</v>
      </c>
      <c r="S112" s="3">
        <f t="shared" si="3"/>
        <v>1</v>
      </c>
      <c r="U112" s="48">
        <f t="shared" si="4"/>
        <v>36.988414627963742</v>
      </c>
      <c r="V112" s="48"/>
      <c r="W112" s="48">
        <f t="shared" si="5"/>
        <v>122.06176827228035</v>
      </c>
    </row>
    <row r="113" spans="1:23" s="3" customFormat="1" ht="80">
      <c r="A113" s="4" t="s">
        <v>251</v>
      </c>
      <c r="B113" s="4" t="s">
        <v>316</v>
      </c>
      <c r="C113" s="19">
        <v>61</v>
      </c>
      <c r="D113" s="23" t="s">
        <v>1184</v>
      </c>
      <c r="E113" s="23" t="s">
        <v>1194</v>
      </c>
      <c r="F113" s="23" t="s">
        <v>1195</v>
      </c>
      <c r="G113" s="4" t="s">
        <v>477</v>
      </c>
      <c r="H113" s="4" t="s">
        <v>396</v>
      </c>
      <c r="I113" s="4" t="s">
        <v>408</v>
      </c>
      <c r="J113" s="5">
        <v>68.441643999999997</v>
      </c>
      <c r="K113" s="5">
        <v>-134.28524999999999</v>
      </c>
      <c r="L113" s="5">
        <v>68.250512999999998</v>
      </c>
      <c r="M113" s="5">
        <v>-133.251835</v>
      </c>
      <c r="N113" s="1">
        <v>3</v>
      </c>
      <c r="O113" s="6" t="s">
        <v>1196</v>
      </c>
      <c r="P113" s="7">
        <v>2</v>
      </c>
      <c r="S113" s="3">
        <f t="shared" si="3"/>
        <v>1</v>
      </c>
      <c r="U113" s="48">
        <f t="shared" si="4"/>
        <v>47.429186635479098</v>
      </c>
      <c r="V113" s="48"/>
      <c r="W113" s="48">
        <f t="shared" si="5"/>
        <v>156.51631589708103</v>
      </c>
    </row>
    <row r="114" spans="1:23" s="3" customFormat="1" ht="80">
      <c r="A114" s="4" t="s">
        <v>251</v>
      </c>
      <c r="B114" s="4" t="s">
        <v>318</v>
      </c>
      <c r="C114" s="19">
        <v>62</v>
      </c>
      <c r="D114" s="23" t="s">
        <v>1192</v>
      </c>
      <c r="E114" s="23" t="s">
        <v>1197</v>
      </c>
      <c r="F114" s="23" t="s">
        <v>1052</v>
      </c>
      <c r="G114" s="4" t="s">
        <v>477</v>
      </c>
      <c r="H114" s="4" t="s">
        <v>396</v>
      </c>
      <c r="I114" s="4" t="s">
        <v>409</v>
      </c>
      <c r="J114" s="5">
        <v>67.428139000000002</v>
      </c>
      <c r="K114" s="5">
        <v>-133.00709000000001</v>
      </c>
      <c r="L114" s="5">
        <v>67.695678999999998</v>
      </c>
      <c r="M114" s="5">
        <v>-134.645421</v>
      </c>
      <c r="N114" s="1">
        <v>3</v>
      </c>
      <c r="O114" s="6" t="s">
        <v>1198</v>
      </c>
      <c r="P114" s="7">
        <v>1</v>
      </c>
      <c r="S114" s="3">
        <f t="shared" si="3"/>
        <v>1</v>
      </c>
      <c r="U114" s="48">
        <f t="shared" si="4"/>
        <v>75.626826623163524</v>
      </c>
      <c r="V114" s="48"/>
      <c r="W114" s="48">
        <f t="shared" si="5"/>
        <v>249.5685278564396</v>
      </c>
    </row>
    <row r="115" spans="1:23" s="3" customFormat="1" ht="80">
      <c r="A115" s="4" t="s">
        <v>251</v>
      </c>
      <c r="B115" s="4" t="s">
        <v>319</v>
      </c>
      <c r="C115" s="19">
        <v>63</v>
      </c>
      <c r="D115" s="23" t="s">
        <v>1192</v>
      </c>
      <c r="E115" s="23" t="s">
        <v>849</v>
      </c>
      <c r="F115" s="23" t="s">
        <v>832</v>
      </c>
      <c r="G115" s="4" t="s">
        <v>477</v>
      </c>
      <c r="H115" s="4" t="s">
        <v>396</v>
      </c>
      <c r="I115" s="4" t="s">
        <v>410</v>
      </c>
      <c r="J115" s="5">
        <v>67.516136000000003</v>
      </c>
      <c r="K115" s="5">
        <v>-133.43599800000001</v>
      </c>
      <c r="L115" s="5">
        <v>67.421897000000001</v>
      </c>
      <c r="M115" s="5">
        <v>-133.854964</v>
      </c>
      <c r="N115" s="1">
        <v>3</v>
      </c>
      <c r="O115" s="6" t="s">
        <v>1198</v>
      </c>
      <c r="P115" s="7">
        <v>1</v>
      </c>
      <c r="S115" s="3">
        <f t="shared" si="3"/>
        <v>1</v>
      </c>
      <c r="U115" s="48">
        <f t="shared" si="4"/>
        <v>20.699610099621683</v>
      </c>
      <c r="V115" s="48"/>
      <c r="W115" s="48">
        <f t="shared" si="5"/>
        <v>68.308713328751551</v>
      </c>
    </row>
    <row r="116" spans="1:23" s="3" customFormat="1" ht="80">
      <c r="A116" s="4" t="s">
        <v>251</v>
      </c>
      <c r="B116" s="4" t="s">
        <v>320</v>
      </c>
      <c r="C116" s="19"/>
      <c r="D116" s="23"/>
      <c r="E116" s="23"/>
      <c r="F116" s="23"/>
      <c r="G116" s="4" t="s">
        <v>477</v>
      </c>
      <c r="H116" s="4" t="s">
        <v>396</v>
      </c>
      <c r="I116" s="4" t="s">
        <v>411</v>
      </c>
      <c r="J116" s="5">
        <v>67.492205999999996</v>
      </c>
      <c r="K116" s="5">
        <v>-134.705547</v>
      </c>
      <c r="L116" s="5">
        <v>67.135706999999996</v>
      </c>
      <c r="M116" s="5">
        <v>-135.03750700000001</v>
      </c>
      <c r="N116" s="1">
        <v>3</v>
      </c>
      <c r="O116" s="6"/>
      <c r="P116" s="7">
        <v>0</v>
      </c>
      <c r="S116" s="3">
        <f t="shared" si="3"/>
        <v>0</v>
      </c>
      <c r="U116" s="48">
        <f t="shared" si="4"/>
        <v>42.11960710496539</v>
      </c>
      <c r="V116" s="48"/>
      <c r="W116" s="48">
        <f t="shared" si="5"/>
        <v>138.99470344638578</v>
      </c>
    </row>
    <row r="117" spans="1:23" s="3" customFormat="1" ht="80">
      <c r="A117" s="4" t="s">
        <v>251</v>
      </c>
      <c r="B117" s="4" t="s">
        <v>322</v>
      </c>
      <c r="C117" s="19"/>
      <c r="D117" s="23"/>
      <c r="E117" s="23"/>
      <c r="F117" s="23"/>
      <c r="G117" s="4" t="s">
        <v>477</v>
      </c>
      <c r="H117" s="4" t="s">
        <v>396</v>
      </c>
      <c r="I117" s="4" t="s">
        <v>412</v>
      </c>
      <c r="J117" s="5">
        <v>67.236624000000006</v>
      </c>
      <c r="K117" s="5">
        <v>-135.45165499999999</v>
      </c>
      <c r="L117" s="5">
        <v>67.124380000000002</v>
      </c>
      <c r="M117" s="5">
        <v>-136.10808900000001</v>
      </c>
      <c r="N117" s="1">
        <v>3</v>
      </c>
      <c r="O117" s="6"/>
      <c r="P117" s="7">
        <v>0</v>
      </c>
      <c r="S117" s="3">
        <f t="shared" si="3"/>
        <v>0</v>
      </c>
      <c r="U117" s="48">
        <f t="shared" si="4"/>
        <v>30.937561918600444</v>
      </c>
      <c r="V117" s="48"/>
      <c r="W117" s="48">
        <f t="shared" si="5"/>
        <v>102.09395433138145</v>
      </c>
    </row>
    <row r="118" spans="1:23" s="3" customFormat="1" ht="80">
      <c r="A118" s="4" t="s">
        <v>251</v>
      </c>
      <c r="B118" s="4" t="s">
        <v>324</v>
      </c>
      <c r="C118" s="19">
        <v>66</v>
      </c>
      <c r="D118" s="23" t="s">
        <v>1192</v>
      </c>
      <c r="E118" s="23" t="s">
        <v>1048</v>
      </c>
      <c r="F118" s="23" t="s">
        <v>1193</v>
      </c>
      <c r="G118" s="4" t="s">
        <v>477</v>
      </c>
      <c r="H118" s="4" t="s">
        <v>310</v>
      </c>
      <c r="I118" s="4" t="s">
        <v>13</v>
      </c>
      <c r="J118" s="5">
        <v>68.313670000000002</v>
      </c>
      <c r="K118" s="5">
        <v>-133.55780999999999</v>
      </c>
      <c r="L118" s="5">
        <v>68.351799999999997</v>
      </c>
      <c r="M118" s="5">
        <v>-133.35301999999999</v>
      </c>
      <c r="N118" s="1">
        <v>2</v>
      </c>
      <c r="O118" s="6" t="s">
        <v>980</v>
      </c>
      <c r="P118" s="7">
        <v>2</v>
      </c>
      <c r="S118" s="3">
        <f t="shared" si="3"/>
        <v>1</v>
      </c>
      <c r="U118" s="48">
        <f t="shared" si="4"/>
        <v>9.4161941067069019</v>
      </c>
      <c r="V118" s="48"/>
      <c r="W118" s="48">
        <f t="shared" si="5"/>
        <v>31.073440552132773</v>
      </c>
    </row>
    <row r="119" spans="1:23" s="3" customFormat="1" ht="80">
      <c r="A119" s="4" t="s">
        <v>251</v>
      </c>
      <c r="B119" s="4" t="s">
        <v>325</v>
      </c>
      <c r="C119" s="19">
        <v>67</v>
      </c>
      <c r="D119" s="23" t="s">
        <v>1120</v>
      </c>
      <c r="E119" s="23" t="s">
        <v>1123</v>
      </c>
      <c r="F119" s="23" t="s">
        <v>1124</v>
      </c>
      <c r="G119" s="4" t="s">
        <v>477</v>
      </c>
      <c r="H119" s="4" t="s">
        <v>327</v>
      </c>
      <c r="I119" s="4" t="s">
        <v>31</v>
      </c>
      <c r="J119" s="5">
        <v>68.652221999999995</v>
      </c>
      <c r="K119" s="5">
        <v>-133.67628999999999</v>
      </c>
      <c r="L119" s="5">
        <v>69.009703000000002</v>
      </c>
      <c r="M119" s="5">
        <v>-133.53398000000001</v>
      </c>
      <c r="N119" s="1">
        <v>2</v>
      </c>
      <c r="O119" s="6" t="s">
        <v>980</v>
      </c>
      <c r="P119" s="7">
        <v>2</v>
      </c>
      <c r="S119" s="3">
        <f t="shared" si="3"/>
        <v>1</v>
      </c>
      <c r="U119" s="48">
        <f t="shared" si="4"/>
        <v>40.158695156327667</v>
      </c>
      <c r="V119" s="48"/>
      <c r="W119" s="48">
        <f t="shared" si="5"/>
        <v>132.52369401588129</v>
      </c>
    </row>
    <row r="120" spans="1:23" s="3" customFormat="1" ht="120">
      <c r="A120" s="4" t="s">
        <v>251</v>
      </c>
      <c r="B120" s="4" t="s">
        <v>326</v>
      </c>
      <c r="C120" s="19">
        <v>68</v>
      </c>
      <c r="D120" s="23" t="s">
        <v>1188</v>
      </c>
      <c r="E120" s="23" t="s">
        <v>1189</v>
      </c>
      <c r="F120" s="23" t="s">
        <v>1190</v>
      </c>
      <c r="G120" s="4" t="s">
        <v>477</v>
      </c>
      <c r="H120" s="4" t="s">
        <v>308</v>
      </c>
      <c r="I120" s="4" t="s">
        <v>12</v>
      </c>
      <c r="J120" s="5">
        <v>68.564329999999998</v>
      </c>
      <c r="K120" s="5">
        <v>-133.61223000000001</v>
      </c>
      <c r="L120" s="5">
        <v>68.855514999999997</v>
      </c>
      <c r="M120" s="5">
        <v>-133.44376</v>
      </c>
      <c r="N120" s="1">
        <v>2</v>
      </c>
      <c r="O120" s="6" t="s">
        <v>1191</v>
      </c>
      <c r="P120" s="7">
        <v>2</v>
      </c>
      <c r="S120" s="3">
        <f t="shared" si="3"/>
        <v>1</v>
      </c>
      <c r="U120" s="48">
        <f t="shared" si="4"/>
        <v>33.084979878054121</v>
      </c>
      <c r="V120" s="48"/>
      <c r="W120" s="48">
        <f t="shared" si="5"/>
        <v>109.1804335975786</v>
      </c>
    </row>
    <row r="121" spans="1:23" s="3" customFormat="1" ht="160">
      <c r="A121" s="4" t="s">
        <v>251</v>
      </c>
      <c r="B121" s="4" t="s">
        <v>328</v>
      </c>
      <c r="C121" s="19">
        <v>69</v>
      </c>
      <c r="D121" s="23" t="s">
        <v>871</v>
      </c>
      <c r="E121" s="23" t="s">
        <v>549</v>
      </c>
      <c r="F121" s="23" t="s">
        <v>550</v>
      </c>
      <c r="G121" s="4" t="s">
        <v>477</v>
      </c>
      <c r="H121" s="4" t="s">
        <v>321</v>
      </c>
      <c r="I121" s="4" t="s">
        <v>24</v>
      </c>
      <c r="J121" s="5">
        <v>65.242900000000006</v>
      </c>
      <c r="K121" s="5">
        <v>-147.49530999999999</v>
      </c>
      <c r="L121" s="5">
        <v>65.112495999999993</v>
      </c>
      <c r="M121" s="5">
        <v>-147.49089000000001</v>
      </c>
      <c r="N121" s="1">
        <v>2</v>
      </c>
      <c r="O121" s="6" t="s">
        <v>551</v>
      </c>
      <c r="P121" s="7">
        <v>2</v>
      </c>
      <c r="Q121" s="3" t="s">
        <v>940</v>
      </c>
      <c r="S121" s="3">
        <f t="shared" si="3"/>
        <v>1</v>
      </c>
      <c r="U121" s="48">
        <f t="shared" si="4"/>
        <v>14.501731057883747</v>
      </c>
      <c r="V121" s="48"/>
      <c r="W121" s="48">
        <f t="shared" si="5"/>
        <v>47.855712491016362</v>
      </c>
    </row>
    <row r="122" spans="1:23" s="3" customFormat="1" ht="80">
      <c r="A122" s="4" t="s">
        <v>251</v>
      </c>
      <c r="B122" s="4" t="s">
        <v>330</v>
      </c>
      <c r="C122" s="19"/>
      <c r="D122" s="23"/>
      <c r="E122" s="23"/>
      <c r="F122" s="23"/>
      <c r="G122" s="4" t="s">
        <v>477</v>
      </c>
      <c r="H122" s="4" t="s">
        <v>317</v>
      </c>
      <c r="I122" s="4" t="s">
        <v>21</v>
      </c>
      <c r="J122" s="5">
        <v>64.977142000000001</v>
      </c>
      <c r="K122" s="5">
        <v>-148.13408000000001</v>
      </c>
      <c r="L122" s="5">
        <v>64.855599999999995</v>
      </c>
      <c r="M122" s="5">
        <v>-147.63798</v>
      </c>
      <c r="N122" s="1">
        <v>2</v>
      </c>
      <c r="O122" s="6"/>
      <c r="P122" s="7">
        <v>0</v>
      </c>
      <c r="S122" s="3">
        <f t="shared" si="3"/>
        <v>0</v>
      </c>
      <c r="U122" s="48">
        <f t="shared" si="4"/>
        <v>27.010346671391925</v>
      </c>
      <c r="V122" s="48"/>
      <c r="W122" s="48">
        <f t="shared" si="5"/>
        <v>89.13414401559335</v>
      </c>
    </row>
    <row r="123" spans="1:23" s="3" customFormat="1" ht="120">
      <c r="A123" s="4" t="s">
        <v>251</v>
      </c>
      <c r="B123" s="4" t="s">
        <v>331</v>
      </c>
      <c r="C123" s="19">
        <v>71</v>
      </c>
      <c r="D123" s="23" t="s">
        <v>871</v>
      </c>
      <c r="E123" s="23" t="s">
        <v>573</v>
      </c>
      <c r="F123" s="23" t="s">
        <v>531</v>
      </c>
      <c r="G123" s="4" t="s">
        <v>477</v>
      </c>
      <c r="H123" s="4" t="s">
        <v>317</v>
      </c>
      <c r="I123" s="4" t="s">
        <v>22</v>
      </c>
      <c r="J123" s="5">
        <v>64.856786999999997</v>
      </c>
      <c r="K123" s="5">
        <v>-147.87508</v>
      </c>
      <c r="L123" s="5">
        <v>64.960300000000004</v>
      </c>
      <c r="M123" s="5">
        <v>-147.54372000000001</v>
      </c>
      <c r="N123" s="1">
        <v>2</v>
      </c>
      <c r="O123" s="6" t="s">
        <v>574</v>
      </c>
      <c r="P123" s="7">
        <v>1</v>
      </c>
      <c r="Q123" s="3" t="s">
        <v>946</v>
      </c>
      <c r="S123" s="3">
        <f t="shared" si="3"/>
        <v>1</v>
      </c>
      <c r="U123" s="48">
        <f t="shared" si="4"/>
        <v>19.406658655885231</v>
      </c>
      <c r="V123" s="48"/>
      <c r="W123" s="48">
        <f t="shared" si="5"/>
        <v>64.041973564421255</v>
      </c>
    </row>
    <row r="124" spans="1:23" s="3" customFormat="1" ht="240">
      <c r="A124" s="4" t="s">
        <v>251</v>
      </c>
      <c r="B124" s="4" t="s">
        <v>333</v>
      </c>
      <c r="C124" s="19">
        <v>72</v>
      </c>
      <c r="D124" s="23" t="s">
        <v>875</v>
      </c>
      <c r="E124" s="23" t="s">
        <v>823</v>
      </c>
      <c r="F124" s="23" t="s">
        <v>824</v>
      </c>
      <c r="G124" s="4" t="s">
        <v>477</v>
      </c>
      <c r="H124" s="4" t="s">
        <v>345</v>
      </c>
      <c r="I124" s="4" t="s">
        <v>48</v>
      </c>
      <c r="J124" s="5">
        <v>68.499390000000005</v>
      </c>
      <c r="K124" s="5">
        <v>-149.67648</v>
      </c>
      <c r="L124" s="5">
        <v>68.697698000000003</v>
      </c>
      <c r="M124" s="5">
        <v>-148.99834000000001</v>
      </c>
      <c r="N124" s="1">
        <v>2</v>
      </c>
      <c r="O124" s="6" t="s">
        <v>932</v>
      </c>
      <c r="P124" s="7">
        <v>2</v>
      </c>
      <c r="Q124" s="3" t="s">
        <v>978</v>
      </c>
      <c r="S124" s="3">
        <f t="shared" si="3"/>
        <v>1</v>
      </c>
      <c r="U124" s="48">
        <f t="shared" si="4"/>
        <v>35.26079771324985</v>
      </c>
      <c r="V124" s="48"/>
      <c r="W124" s="48">
        <f t="shared" si="5"/>
        <v>116.36063245372451</v>
      </c>
    </row>
    <row r="125" spans="1:23" s="3" customFormat="1" ht="160">
      <c r="A125" s="4" t="s">
        <v>251</v>
      </c>
      <c r="B125" s="4" t="s">
        <v>334</v>
      </c>
      <c r="C125" s="19">
        <v>73</v>
      </c>
      <c r="D125" s="23" t="s">
        <v>875</v>
      </c>
      <c r="E125" s="23" t="s">
        <v>825</v>
      </c>
      <c r="F125" s="23" t="s">
        <v>826</v>
      </c>
      <c r="G125" s="4" t="s">
        <v>477</v>
      </c>
      <c r="H125" s="4" t="s">
        <v>347</v>
      </c>
      <c r="I125" s="4" t="s">
        <v>49</v>
      </c>
      <c r="J125" s="5">
        <v>68.708280999999999</v>
      </c>
      <c r="K125" s="5">
        <v>-149.42416</v>
      </c>
      <c r="L125" s="5">
        <v>68.578400000000002</v>
      </c>
      <c r="M125" s="5">
        <v>-149.27887999999999</v>
      </c>
      <c r="N125" s="1">
        <v>2</v>
      </c>
      <c r="O125" s="6" t="s">
        <v>725</v>
      </c>
      <c r="P125" s="7">
        <v>2</v>
      </c>
      <c r="Q125" s="3" t="s">
        <v>979</v>
      </c>
      <c r="S125" s="3">
        <f t="shared" si="3"/>
        <v>1</v>
      </c>
      <c r="U125" s="48">
        <f t="shared" si="4"/>
        <v>15.594348207900023</v>
      </c>
      <c r="V125" s="48"/>
      <c r="W125" s="48">
        <f t="shared" si="5"/>
        <v>51.461349086070072</v>
      </c>
    </row>
    <row r="126" spans="1:23" s="3" customFormat="1" ht="80">
      <c r="A126" s="4" t="s">
        <v>251</v>
      </c>
      <c r="B126" s="4" t="s">
        <v>336</v>
      </c>
      <c r="C126" s="19">
        <v>74</v>
      </c>
      <c r="D126" s="23" t="s">
        <v>812</v>
      </c>
      <c r="E126" s="23" t="s">
        <v>815</v>
      </c>
      <c r="F126" s="23" t="s">
        <v>816</v>
      </c>
      <c r="G126" s="4" t="s">
        <v>477</v>
      </c>
      <c r="H126" s="4" t="s">
        <v>352</v>
      </c>
      <c r="I126" s="4" t="s">
        <v>56</v>
      </c>
      <c r="J126" s="5">
        <v>69.945346999999998</v>
      </c>
      <c r="K126" s="5">
        <v>-148.755415</v>
      </c>
      <c r="L126" s="5">
        <v>70.187178000000003</v>
      </c>
      <c r="M126" s="5">
        <v>-148.42419599999999</v>
      </c>
      <c r="N126" s="1">
        <v>2</v>
      </c>
      <c r="O126" s="6" t="s">
        <v>700</v>
      </c>
      <c r="P126" s="7">
        <v>2</v>
      </c>
      <c r="Q126" s="3" t="s">
        <v>939</v>
      </c>
      <c r="S126" s="3">
        <f t="shared" si="3"/>
        <v>1</v>
      </c>
      <c r="U126" s="48">
        <f t="shared" si="4"/>
        <v>29.6774814949576</v>
      </c>
      <c r="V126" s="48"/>
      <c r="W126" s="48">
        <f t="shared" si="5"/>
        <v>97.935688933360083</v>
      </c>
    </row>
    <row r="127" spans="1:23" s="3" customFormat="1" ht="80">
      <c r="A127" s="4" t="s">
        <v>251</v>
      </c>
      <c r="B127" s="4" t="s">
        <v>338</v>
      </c>
      <c r="C127" s="19">
        <v>75</v>
      </c>
      <c r="D127" s="23" t="s">
        <v>871</v>
      </c>
      <c r="E127" s="23" t="s">
        <v>565</v>
      </c>
      <c r="F127" s="23" t="s">
        <v>566</v>
      </c>
      <c r="G127" s="4" t="s">
        <v>477</v>
      </c>
      <c r="H127" s="4" t="s">
        <v>335</v>
      </c>
      <c r="I127" s="4" t="s">
        <v>36</v>
      </c>
      <c r="J127" s="5">
        <v>66.092929999999996</v>
      </c>
      <c r="K127" s="5">
        <v>-146.42814999999999</v>
      </c>
      <c r="L127" s="5">
        <v>66.591199000000003</v>
      </c>
      <c r="M127" s="5">
        <v>-145.10606000000001</v>
      </c>
      <c r="N127" s="1">
        <v>2</v>
      </c>
      <c r="O127" s="6" t="s">
        <v>558</v>
      </c>
      <c r="P127" s="7">
        <v>2</v>
      </c>
      <c r="Q127" s="3" t="s">
        <v>939</v>
      </c>
      <c r="S127" s="3">
        <f t="shared" si="3"/>
        <v>1</v>
      </c>
      <c r="U127" s="48">
        <f t="shared" si="4"/>
        <v>80.92713348221055</v>
      </c>
      <c r="V127" s="48"/>
      <c r="W127" s="48">
        <f t="shared" si="5"/>
        <v>267.0595404912948</v>
      </c>
    </row>
    <row r="128" spans="1:23" s="3" customFormat="1" ht="160">
      <c r="A128" s="4" t="s">
        <v>251</v>
      </c>
      <c r="B128" s="4" t="s">
        <v>340</v>
      </c>
      <c r="C128" s="19">
        <v>76</v>
      </c>
      <c r="D128" s="23" t="s">
        <v>930</v>
      </c>
      <c r="E128" s="23" t="s">
        <v>559</v>
      </c>
      <c r="F128" s="23" t="s">
        <v>560</v>
      </c>
      <c r="G128" s="4" t="s">
        <v>477</v>
      </c>
      <c r="H128" s="4" t="s">
        <v>329</v>
      </c>
      <c r="I128" s="4" t="s">
        <v>32</v>
      </c>
      <c r="J128" s="5">
        <v>66.144818000000001</v>
      </c>
      <c r="K128" s="5">
        <v>-147.15185</v>
      </c>
      <c r="L128" s="5">
        <v>66.425240000000002</v>
      </c>
      <c r="M128" s="5">
        <v>-146.60559000000001</v>
      </c>
      <c r="N128" s="1">
        <v>2</v>
      </c>
      <c r="O128" s="6" t="s">
        <v>561</v>
      </c>
      <c r="P128" s="7">
        <v>2</v>
      </c>
      <c r="Q128" s="3" t="s">
        <v>942</v>
      </c>
      <c r="S128" s="3">
        <f t="shared" si="3"/>
        <v>1</v>
      </c>
      <c r="U128" s="48">
        <f t="shared" si="4"/>
        <v>39.611326896225997</v>
      </c>
      <c r="V128" s="48"/>
      <c r="W128" s="48">
        <f t="shared" si="5"/>
        <v>130.71737875754579</v>
      </c>
    </row>
    <row r="129" spans="1:23" s="3" customFormat="1" ht="160">
      <c r="A129" s="4" t="s">
        <v>251</v>
      </c>
      <c r="B129" s="4" t="s">
        <v>342</v>
      </c>
      <c r="C129" s="19">
        <v>77</v>
      </c>
      <c r="D129" s="23" t="s">
        <v>870</v>
      </c>
      <c r="E129" s="23" t="s">
        <v>532</v>
      </c>
      <c r="F129" s="23" t="s">
        <v>533</v>
      </c>
      <c r="G129" s="4" t="s">
        <v>477</v>
      </c>
      <c r="H129" s="4" t="s">
        <v>329</v>
      </c>
      <c r="I129" s="4" t="s">
        <v>33</v>
      </c>
      <c r="J129" s="5">
        <v>66.425240000000002</v>
      </c>
      <c r="K129" s="5">
        <v>-146.60559000000001</v>
      </c>
      <c r="L129" s="5">
        <v>66.844871999999995</v>
      </c>
      <c r="M129" s="5">
        <v>-145.75736000000001</v>
      </c>
      <c r="N129" s="1">
        <v>2</v>
      </c>
      <c r="O129" s="6" t="s">
        <v>534</v>
      </c>
      <c r="P129" s="7">
        <v>2</v>
      </c>
      <c r="Q129" s="3" t="s">
        <v>935</v>
      </c>
      <c r="S129" s="3">
        <f t="shared" si="3"/>
        <v>1</v>
      </c>
      <c r="U129" s="48">
        <f t="shared" si="4"/>
        <v>59.802112972435005</v>
      </c>
      <c r="V129" s="48"/>
      <c r="W129" s="48">
        <f t="shared" si="5"/>
        <v>197.34697280903549</v>
      </c>
    </row>
    <row r="130" spans="1:23" s="3" customFormat="1" ht="120">
      <c r="A130" s="4" t="s">
        <v>251</v>
      </c>
      <c r="B130" s="4" t="s">
        <v>344</v>
      </c>
      <c r="C130" s="19">
        <v>78</v>
      </c>
      <c r="D130" s="23" t="s">
        <v>872</v>
      </c>
      <c r="E130" s="23" t="s">
        <v>562</v>
      </c>
      <c r="F130" s="23" t="s">
        <v>563</v>
      </c>
      <c r="G130" s="4" t="s">
        <v>477</v>
      </c>
      <c r="H130" s="4" t="s">
        <v>332</v>
      </c>
      <c r="I130" s="4" t="s">
        <v>34</v>
      </c>
      <c r="J130" s="5">
        <v>66.072935000000001</v>
      </c>
      <c r="K130" s="5">
        <v>-146.89948999999999</v>
      </c>
      <c r="L130" s="5">
        <v>66.493136000000007</v>
      </c>
      <c r="M130" s="5">
        <v>-146.06484</v>
      </c>
      <c r="N130" s="1">
        <v>2</v>
      </c>
      <c r="O130" s="6" t="s">
        <v>564</v>
      </c>
      <c r="P130" s="7">
        <v>2</v>
      </c>
      <c r="Q130" s="3" t="s">
        <v>943</v>
      </c>
      <c r="S130" s="3">
        <f t="shared" si="3"/>
        <v>1</v>
      </c>
      <c r="U130" s="48">
        <f t="shared" si="4"/>
        <v>59.803996310186108</v>
      </c>
      <c r="V130" s="48"/>
      <c r="W130" s="48">
        <f t="shared" si="5"/>
        <v>197.35318782361415</v>
      </c>
    </row>
    <row r="131" spans="1:23" s="3" customFormat="1" ht="80">
      <c r="A131" s="4" t="s">
        <v>251</v>
      </c>
      <c r="B131" s="4" t="s">
        <v>346</v>
      </c>
      <c r="C131" s="19">
        <v>79</v>
      </c>
      <c r="D131" s="23" t="s">
        <v>870</v>
      </c>
      <c r="E131" s="23" t="s">
        <v>536</v>
      </c>
      <c r="F131" s="23" t="s">
        <v>537</v>
      </c>
      <c r="G131" s="4" t="s">
        <v>477</v>
      </c>
      <c r="H131" s="4" t="s">
        <v>332</v>
      </c>
      <c r="I131" s="4" t="s">
        <v>35</v>
      </c>
      <c r="J131" s="5">
        <v>66.493136000000007</v>
      </c>
      <c r="K131" s="5">
        <v>-146.06484</v>
      </c>
      <c r="L131" s="5">
        <v>66.774716999999995</v>
      </c>
      <c r="M131" s="5">
        <v>-145.48429999999999</v>
      </c>
      <c r="N131" s="1">
        <v>2</v>
      </c>
      <c r="O131" s="6" t="s">
        <v>535</v>
      </c>
      <c r="P131" s="7">
        <v>1</v>
      </c>
      <c r="S131" s="3">
        <f t="shared" ref="S131:S194" si="6">IF(P131&gt;0,1,0)</f>
        <v>1</v>
      </c>
      <c r="U131" s="48">
        <f t="shared" ref="U131:U194" si="7">ACOS(COS(RADIANS(90-J131)) *COS(RADIANS(90-L131)) +SIN(RADIANS(90-J131)) *SIN(RADIANS(90-L131)) *COS(RADIANS(K131-M131))) *6371</f>
        <v>40.444742811632722</v>
      </c>
      <c r="V131" s="48"/>
      <c r="W131" s="48">
        <f t="shared" ref="W131:W194" si="8">U131*3.3</f>
        <v>133.46765127838796</v>
      </c>
    </row>
    <row r="132" spans="1:23" s="3" customFormat="1" ht="80">
      <c r="A132" s="4" t="s">
        <v>251</v>
      </c>
      <c r="B132" s="4" t="s">
        <v>348</v>
      </c>
      <c r="C132" s="19"/>
      <c r="D132" s="23"/>
      <c r="E132" s="23"/>
      <c r="F132" s="23"/>
      <c r="G132" s="4" t="s">
        <v>477</v>
      </c>
      <c r="H132" s="4" t="s">
        <v>349</v>
      </c>
      <c r="I132" s="4" t="s">
        <v>54</v>
      </c>
      <c r="J132" s="5">
        <v>68.798922000000005</v>
      </c>
      <c r="K132" s="5">
        <v>-148.81825000000001</v>
      </c>
      <c r="L132" s="5">
        <v>69.170041999999995</v>
      </c>
      <c r="M132" s="5">
        <v>-148.83259899999999</v>
      </c>
      <c r="N132" s="1">
        <v>2</v>
      </c>
      <c r="O132" s="6"/>
      <c r="P132" s="7">
        <v>0</v>
      </c>
      <c r="S132" s="3">
        <f t="shared" si="6"/>
        <v>0</v>
      </c>
      <c r="U132" s="48">
        <f t="shared" si="7"/>
        <v>41.270627622510148</v>
      </c>
      <c r="V132" s="48"/>
      <c r="W132" s="48">
        <f t="shared" si="8"/>
        <v>136.19307115428347</v>
      </c>
    </row>
    <row r="133" spans="1:23" s="3" customFormat="1" ht="80">
      <c r="A133" s="4" t="s">
        <v>251</v>
      </c>
      <c r="B133" s="4" t="s">
        <v>350</v>
      </c>
      <c r="C133" s="19">
        <v>81</v>
      </c>
      <c r="D133" s="23" t="s">
        <v>812</v>
      </c>
      <c r="E133" s="23" t="s">
        <v>817</v>
      </c>
      <c r="F133" s="23" t="s">
        <v>818</v>
      </c>
      <c r="G133" s="4" t="s">
        <v>477</v>
      </c>
      <c r="H133" s="4" t="s">
        <v>349</v>
      </c>
      <c r="I133" s="4" t="s">
        <v>55</v>
      </c>
      <c r="J133" s="5">
        <v>69.650794000000005</v>
      </c>
      <c r="K133" s="5">
        <v>-148.69084599999999</v>
      </c>
      <c r="L133" s="5">
        <v>69.927487999999997</v>
      </c>
      <c r="M133" s="5">
        <v>-148.76493099999999</v>
      </c>
      <c r="N133" s="1">
        <v>2</v>
      </c>
      <c r="O133" s="6" t="s">
        <v>700</v>
      </c>
      <c r="P133" s="7">
        <v>2</v>
      </c>
      <c r="Q133" s="3" t="s">
        <v>939</v>
      </c>
      <c r="S133" s="3">
        <f t="shared" si="6"/>
        <v>1</v>
      </c>
      <c r="U133" s="48">
        <f t="shared" si="7"/>
        <v>30.898311793501453</v>
      </c>
      <c r="V133" s="48"/>
      <c r="W133" s="48">
        <f t="shared" si="8"/>
        <v>101.96442891855479</v>
      </c>
    </row>
    <row r="134" spans="1:23" s="3" customFormat="1" ht="80">
      <c r="A134" s="4" t="s">
        <v>251</v>
      </c>
      <c r="B134" s="4" t="s">
        <v>351</v>
      </c>
      <c r="C134" s="19"/>
      <c r="D134" s="23"/>
      <c r="E134" s="23"/>
      <c r="F134" s="23"/>
      <c r="G134" s="4" t="s">
        <v>477</v>
      </c>
      <c r="H134" s="4" t="s">
        <v>323</v>
      </c>
      <c r="I134" s="4" t="s">
        <v>28</v>
      </c>
      <c r="J134" s="5">
        <v>67.742728999999997</v>
      </c>
      <c r="K134" s="5">
        <v>-139.87814</v>
      </c>
      <c r="L134" s="5">
        <v>67.997246000000004</v>
      </c>
      <c r="M134" s="5">
        <v>-139.59387000000001</v>
      </c>
      <c r="N134" s="1">
        <v>2</v>
      </c>
      <c r="O134" s="6"/>
      <c r="P134" s="7">
        <v>0</v>
      </c>
      <c r="S134" s="3">
        <f t="shared" si="6"/>
        <v>0</v>
      </c>
      <c r="U134" s="48">
        <f t="shared" si="7"/>
        <v>30.703936631619108</v>
      </c>
      <c r="V134" s="48"/>
      <c r="W134" s="48">
        <f t="shared" si="8"/>
        <v>101.32299088434306</v>
      </c>
    </row>
    <row r="135" spans="1:23" s="3" customFormat="1" ht="80">
      <c r="A135" s="4" t="s">
        <v>251</v>
      </c>
      <c r="B135" s="4" t="s">
        <v>353</v>
      </c>
      <c r="C135" s="19"/>
      <c r="D135" s="23"/>
      <c r="E135" s="23"/>
      <c r="F135" s="23"/>
      <c r="G135" s="4" t="s">
        <v>477</v>
      </c>
      <c r="H135" s="4" t="s">
        <v>323</v>
      </c>
      <c r="I135" s="4" t="s">
        <v>29</v>
      </c>
      <c r="J135" s="5">
        <v>68.048016000000004</v>
      </c>
      <c r="K135" s="5">
        <v>-139.52193</v>
      </c>
      <c r="L135" s="5">
        <v>68.301826000000005</v>
      </c>
      <c r="M135" s="5">
        <v>-139.1669</v>
      </c>
      <c r="N135" s="1">
        <v>2</v>
      </c>
      <c r="O135" s="6"/>
      <c r="P135" s="7">
        <v>0</v>
      </c>
      <c r="S135" s="3">
        <f t="shared" si="6"/>
        <v>0</v>
      </c>
      <c r="U135" s="48">
        <f t="shared" si="7"/>
        <v>31.810404335570446</v>
      </c>
      <c r="V135" s="48"/>
      <c r="W135" s="48">
        <f t="shared" si="8"/>
        <v>104.97433430738246</v>
      </c>
    </row>
    <row r="136" spans="1:23" s="3" customFormat="1" ht="80">
      <c r="A136" s="4" t="s">
        <v>251</v>
      </c>
      <c r="B136" s="4" t="s">
        <v>354</v>
      </c>
      <c r="C136" s="19">
        <v>84</v>
      </c>
      <c r="D136" s="23" t="s">
        <v>874</v>
      </c>
      <c r="E136" s="23">
        <v>1834</v>
      </c>
      <c r="F136" s="23">
        <v>1837</v>
      </c>
      <c r="G136" s="4" t="s">
        <v>477</v>
      </c>
      <c r="H136" s="4" t="s">
        <v>323</v>
      </c>
      <c r="I136" s="4" t="s">
        <v>30</v>
      </c>
      <c r="J136" s="5">
        <v>67.922223000000002</v>
      </c>
      <c r="K136" s="5">
        <v>-140.04035999999999</v>
      </c>
      <c r="L136" s="5">
        <v>67.900800000000004</v>
      </c>
      <c r="M136" s="5">
        <v>-139.60292999999999</v>
      </c>
      <c r="N136" s="1">
        <v>2</v>
      </c>
      <c r="O136" s="6" t="s">
        <v>521</v>
      </c>
      <c r="P136" s="7">
        <v>1</v>
      </c>
      <c r="Q136" s="3" t="s">
        <v>921</v>
      </c>
      <c r="S136" s="3">
        <f t="shared" si="6"/>
        <v>1</v>
      </c>
      <c r="U136" s="48">
        <f t="shared" si="7"/>
        <v>18.444922619913861</v>
      </c>
      <c r="V136" s="48"/>
      <c r="W136" s="48">
        <f t="shared" si="8"/>
        <v>60.868244645715734</v>
      </c>
    </row>
    <row r="137" spans="1:23" s="3" customFormat="1" ht="80">
      <c r="A137" s="4" t="s">
        <v>355</v>
      </c>
      <c r="B137" s="4" t="s">
        <v>356</v>
      </c>
      <c r="C137" s="19"/>
      <c r="D137" s="23"/>
      <c r="E137" s="23"/>
      <c r="F137" s="23"/>
      <c r="G137" s="4" t="s">
        <v>478</v>
      </c>
      <c r="H137" s="4" t="s">
        <v>359</v>
      </c>
      <c r="I137" s="4" t="s">
        <v>25</v>
      </c>
      <c r="J137" s="5">
        <v>67.062106</v>
      </c>
      <c r="K137" s="5">
        <v>-130.42473000000001</v>
      </c>
      <c r="L137" s="5">
        <v>66.481959000000003</v>
      </c>
      <c r="M137" s="5">
        <v>-129.00358</v>
      </c>
      <c r="N137" s="1">
        <v>2</v>
      </c>
      <c r="O137" s="6"/>
      <c r="P137" s="7">
        <v>0</v>
      </c>
      <c r="S137" s="3">
        <f t="shared" si="6"/>
        <v>0</v>
      </c>
      <c r="U137" s="48">
        <f t="shared" si="7"/>
        <v>89.693541096525195</v>
      </c>
      <c r="V137" s="48"/>
      <c r="W137" s="48">
        <f t="shared" si="8"/>
        <v>295.98868561853311</v>
      </c>
    </row>
    <row r="138" spans="1:23" s="3" customFormat="1" ht="80">
      <c r="A138" s="4" t="s">
        <v>355</v>
      </c>
      <c r="B138" s="4" t="s">
        <v>358</v>
      </c>
      <c r="C138" s="19"/>
      <c r="D138" s="23"/>
      <c r="E138" s="23"/>
      <c r="F138" s="23"/>
      <c r="G138" s="4" t="s">
        <v>478</v>
      </c>
      <c r="H138" s="4" t="s">
        <v>359</v>
      </c>
      <c r="I138" s="4" t="s">
        <v>26</v>
      </c>
      <c r="J138" s="5">
        <v>66.481959000000003</v>
      </c>
      <c r="K138" s="5">
        <v>-129.00358</v>
      </c>
      <c r="L138" s="5">
        <v>66.285784000000007</v>
      </c>
      <c r="M138" s="5">
        <v>-128.54454000000001</v>
      </c>
      <c r="N138" s="1">
        <v>2</v>
      </c>
      <c r="O138" s="6"/>
      <c r="P138" s="7">
        <v>0</v>
      </c>
      <c r="S138" s="3">
        <f t="shared" si="6"/>
        <v>0</v>
      </c>
      <c r="U138" s="48">
        <f t="shared" si="7"/>
        <v>29.899064773970331</v>
      </c>
      <c r="V138" s="48"/>
      <c r="W138" s="48">
        <f t="shared" si="8"/>
        <v>98.666913754102083</v>
      </c>
    </row>
    <row r="139" spans="1:23" s="3" customFormat="1" ht="80">
      <c r="A139" s="4" t="s">
        <v>355</v>
      </c>
      <c r="B139" s="4" t="s">
        <v>360</v>
      </c>
      <c r="C139" s="19"/>
      <c r="D139" s="23"/>
      <c r="E139" s="23"/>
      <c r="F139" s="23"/>
      <c r="G139" s="4" t="s">
        <v>478</v>
      </c>
      <c r="H139" s="4" t="s">
        <v>362</v>
      </c>
      <c r="I139" s="4" t="s">
        <v>27</v>
      </c>
      <c r="J139" s="5">
        <v>64.178573999999998</v>
      </c>
      <c r="K139" s="5">
        <v>-124.43397</v>
      </c>
      <c r="L139" s="5">
        <v>63.698295000000002</v>
      </c>
      <c r="M139" s="5">
        <v>-123.88167</v>
      </c>
      <c r="N139" s="1">
        <v>2</v>
      </c>
      <c r="O139" s="6"/>
      <c r="P139" s="7">
        <v>0</v>
      </c>
      <c r="S139" s="3">
        <f t="shared" si="6"/>
        <v>0</v>
      </c>
      <c r="U139" s="48">
        <f t="shared" si="7"/>
        <v>59.832768552811409</v>
      </c>
      <c r="V139" s="48"/>
      <c r="W139" s="48">
        <f t="shared" si="8"/>
        <v>197.44813622427765</v>
      </c>
    </row>
    <row r="140" spans="1:23" s="3" customFormat="1" ht="80">
      <c r="A140" s="4" t="s">
        <v>355</v>
      </c>
      <c r="B140" s="4" t="s">
        <v>361</v>
      </c>
      <c r="C140" s="19"/>
      <c r="D140" s="23"/>
      <c r="E140" s="23"/>
      <c r="F140" s="23"/>
      <c r="G140" s="4" t="s">
        <v>478</v>
      </c>
      <c r="H140" s="4" t="s">
        <v>357</v>
      </c>
      <c r="I140" s="4" t="s">
        <v>6</v>
      </c>
      <c r="J140" s="5">
        <v>65.473421000000002</v>
      </c>
      <c r="K140" s="5">
        <v>-127.69416</v>
      </c>
      <c r="L140" s="5">
        <v>65.206976999999995</v>
      </c>
      <c r="M140" s="5">
        <v>-126.57487999999999</v>
      </c>
      <c r="N140" s="1">
        <v>2</v>
      </c>
      <c r="O140" s="6"/>
      <c r="P140" s="7">
        <v>0</v>
      </c>
      <c r="S140" s="3">
        <f t="shared" si="6"/>
        <v>0</v>
      </c>
      <c r="U140" s="48">
        <f t="shared" si="7"/>
        <v>59.783857616716837</v>
      </c>
      <c r="V140" s="48"/>
      <c r="W140" s="48">
        <f t="shared" si="8"/>
        <v>197.28673013516556</v>
      </c>
    </row>
    <row r="141" spans="1:23" s="3" customFormat="1" ht="80">
      <c r="A141" s="4" t="s">
        <v>355</v>
      </c>
      <c r="B141" s="4" t="s">
        <v>639</v>
      </c>
      <c r="C141" s="19"/>
      <c r="D141" s="23"/>
      <c r="E141" s="23"/>
      <c r="F141" s="23"/>
      <c r="G141" s="4" t="s">
        <v>478</v>
      </c>
      <c r="H141" s="4" t="s">
        <v>640</v>
      </c>
      <c r="I141" s="4" t="s">
        <v>641</v>
      </c>
      <c r="J141" s="5">
        <v>65.145286999999996</v>
      </c>
      <c r="K141" s="5">
        <v>-123.37197399999999</v>
      </c>
      <c r="L141" s="5">
        <v>65.464611000000005</v>
      </c>
      <c r="M141" s="5">
        <v>-121.752437</v>
      </c>
      <c r="N141" s="1">
        <v>2</v>
      </c>
      <c r="O141" s="6"/>
      <c r="P141" s="7">
        <v>0</v>
      </c>
      <c r="S141" s="3">
        <f t="shared" si="6"/>
        <v>0</v>
      </c>
      <c r="U141" s="48">
        <f t="shared" si="7"/>
        <v>83.191703111380448</v>
      </c>
      <c r="V141" s="48"/>
      <c r="W141" s="48">
        <f t="shared" si="8"/>
        <v>274.53262026755544</v>
      </c>
    </row>
    <row r="142" spans="1:23" s="3" customFormat="1" ht="80">
      <c r="A142" s="4" t="s">
        <v>355</v>
      </c>
      <c r="B142" s="4" t="s">
        <v>642</v>
      </c>
      <c r="C142" s="19"/>
      <c r="D142" s="23"/>
      <c r="E142" s="23"/>
      <c r="F142" s="23"/>
      <c r="G142" s="4" t="s">
        <v>478</v>
      </c>
      <c r="H142" s="4" t="s">
        <v>640</v>
      </c>
      <c r="I142" s="4" t="s">
        <v>643</v>
      </c>
      <c r="J142" s="5">
        <v>65.464611000000005</v>
      </c>
      <c r="K142" s="5">
        <v>-121.752437</v>
      </c>
      <c r="L142" s="5">
        <v>65.714782999999997</v>
      </c>
      <c r="M142" s="5">
        <v>-120.374289</v>
      </c>
      <c r="N142" s="1">
        <v>2</v>
      </c>
      <c r="O142" s="6"/>
      <c r="P142" s="7">
        <v>0</v>
      </c>
      <c r="S142" s="3">
        <f t="shared" si="6"/>
        <v>0</v>
      </c>
      <c r="U142" s="48">
        <f t="shared" si="7"/>
        <v>69.168806440566271</v>
      </c>
      <c r="V142" s="48"/>
      <c r="W142" s="48">
        <f t="shared" si="8"/>
        <v>228.25706125386867</v>
      </c>
    </row>
    <row r="143" spans="1:23" s="3" customFormat="1" ht="80">
      <c r="A143" s="4" t="s">
        <v>355</v>
      </c>
      <c r="B143" s="4" t="s">
        <v>644</v>
      </c>
      <c r="C143" s="19"/>
      <c r="D143" s="23"/>
      <c r="E143" s="23"/>
      <c r="F143" s="23"/>
      <c r="G143" s="4" t="s">
        <v>478</v>
      </c>
      <c r="H143" s="4" t="s">
        <v>640</v>
      </c>
      <c r="I143" s="4" t="s">
        <v>645</v>
      </c>
      <c r="J143" s="5">
        <v>65.714782999999997</v>
      </c>
      <c r="K143" s="5">
        <v>-120.374289</v>
      </c>
      <c r="L143" s="5">
        <v>66.300084999999996</v>
      </c>
      <c r="M143" s="5">
        <v>-120.22346899999999</v>
      </c>
      <c r="N143" s="1">
        <v>2</v>
      </c>
      <c r="O143" s="6"/>
      <c r="P143" s="7">
        <v>0</v>
      </c>
      <c r="S143" s="3">
        <f t="shared" si="6"/>
        <v>0</v>
      </c>
      <c r="U143" s="48">
        <f t="shared" si="7"/>
        <v>65.438832862896774</v>
      </c>
      <c r="V143" s="48"/>
      <c r="W143" s="48">
        <f t="shared" si="8"/>
        <v>215.94814844755933</v>
      </c>
    </row>
    <row r="144" spans="1:23" s="3" customFormat="1" ht="80">
      <c r="A144" s="4" t="s">
        <v>355</v>
      </c>
      <c r="B144" s="4" t="s">
        <v>646</v>
      </c>
      <c r="C144" s="19">
        <v>8</v>
      </c>
      <c r="D144" s="23" t="s">
        <v>984</v>
      </c>
      <c r="E144" s="23" t="s">
        <v>1054</v>
      </c>
      <c r="F144" s="23" t="s">
        <v>899</v>
      </c>
      <c r="G144" s="4" t="s">
        <v>478</v>
      </c>
      <c r="H144" s="4" t="s">
        <v>640</v>
      </c>
      <c r="I144" s="4" t="s">
        <v>647</v>
      </c>
      <c r="J144" s="5">
        <v>66.300084999999996</v>
      </c>
      <c r="K144" s="5">
        <v>-120.22346899999999</v>
      </c>
      <c r="L144" s="5">
        <v>65.868312000000003</v>
      </c>
      <c r="M144" s="5">
        <v>-121.49709799999999</v>
      </c>
      <c r="N144" s="1">
        <v>2</v>
      </c>
      <c r="O144" s="6" t="s">
        <v>1046</v>
      </c>
      <c r="P144" s="7">
        <v>2</v>
      </c>
      <c r="S144" s="3">
        <f t="shared" si="6"/>
        <v>1</v>
      </c>
      <c r="U144" s="48">
        <f t="shared" si="7"/>
        <v>74.838878889074081</v>
      </c>
      <c r="V144" s="48"/>
      <c r="W144" s="48">
        <f t="shared" si="8"/>
        <v>246.96830033394446</v>
      </c>
    </row>
    <row r="145" spans="1:23" s="3" customFormat="1" ht="80">
      <c r="A145" s="4" t="s">
        <v>355</v>
      </c>
      <c r="B145" s="4" t="s">
        <v>648</v>
      </c>
      <c r="C145" s="19">
        <v>9</v>
      </c>
      <c r="D145" s="23" t="s">
        <v>984</v>
      </c>
      <c r="E145" s="23" t="s">
        <v>831</v>
      </c>
      <c r="F145" s="23" t="s">
        <v>1053</v>
      </c>
      <c r="G145" s="4" t="s">
        <v>478</v>
      </c>
      <c r="H145" s="4" t="s">
        <v>640</v>
      </c>
      <c r="I145" s="4" t="s">
        <v>649</v>
      </c>
      <c r="J145" s="5">
        <v>65.868312000000003</v>
      </c>
      <c r="K145" s="5">
        <v>-121.49709799999999</v>
      </c>
      <c r="L145" s="5">
        <v>65.431989999999999</v>
      </c>
      <c r="M145" s="5">
        <v>-122.706834</v>
      </c>
      <c r="N145" s="1">
        <v>2</v>
      </c>
      <c r="O145" s="6" t="s">
        <v>1046</v>
      </c>
      <c r="P145" s="7">
        <v>2</v>
      </c>
      <c r="S145" s="3">
        <f t="shared" si="6"/>
        <v>1</v>
      </c>
      <c r="U145" s="48">
        <f t="shared" si="7"/>
        <v>73.685807128541754</v>
      </c>
      <c r="V145" s="48"/>
      <c r="W145" s="48">
        <f t="shared" si="8"/>
        <v>243.16316352418778</v>
      </c>
    </row>
    <row r="146" spans="1:23" s="3" customFormat="1" ht="80">
      <c r="A146" s="4" t="s">
        <v>355</v>
      </c>
      <c r="B146" s="4" t="s">
        <v>650</v>
      </c>
      <c r="C146" s="19">
        <v>10</v>
      </c>
      <c r="D146" s="23" t="s">
        <v>984</v>
      </c>
      <c r="E146" s="23" t="s">
        <v>1051</v>
      </c>
      <c r="F146" s="23" t="s">
        <v>1052</v>
      </c>
      <c r="G146" s="4" t="s">
        <v>478</v>
      </c>
      <c r="H146" s="4" t="s">
        <v>640</v>
      </c>
      <c r="I146" s="4" t="s">
        <v>651</v>
      </c>
      <c r="J146" s="5">
        <v>65.431989999999999</v>
      </c>
      <c r="K146" s="5">
        <v>-122.706834</v>
      </c>
      <c r="L146" s="5">
        <v>64.874528999999995</v>
      </c>
      <c r="M146" s="5">
        <v>-121.31666</v>
      </c>
      <c r="N146" s="1">
        <v>2</v>
      </c>
      <c r="O146" s="6" t="s">
        <v>1046</v>
      </c>
      <c r="P146" s="7">
        <v>2</v>
      </c>
      <c r="S146" s="3">
        <f t="shared" si="6"/>
        <v>1</v>
      </c>
      <c r="U146" s="48">
        <f t="shared" si="7"/>
        <v>89.781138136561736</v>
      </c>
      <c r="V146" s="48"/>
      <c r="W146" s="48">
        <f t="shared" si="8"/>
        <v>296.2777558506537</v>
      </c>
    </row>
    <row r="147" spans="1:23" s="3" customFormat="1" ht="80">
      <c r="A147" s="4" t="s">
        <v>355</v>
      </c>
      <c r="B147" s="4" t="s">
        <v>652</v>
      </c>
      <c r="C147" s="19">
        <v>11</v>
      </c>
      <c r="D147" s="23" t="s">
        <v>984</v>
      </c>
      <c r="E147" s="23" t="s">
        <v>1050</v>
      </c>
      <c r="F147" s="23" t="s">
        <v>547</v>
      </c>
      <c r="G147" s="4" t="s">
        <v>478</v>
      </c>
      <c r="H147" s="4" t="s">
        <v>640</v>
      </c>
      <c r="I147" s="4" t="s">
        <v>653</v>
      </c>
      <c r="J147" s="5">
        <v>64.874528999999995</v>
      </c>
      <c r="K147" s="5">
        <v>-121.31666</v>
      </c>
      <c r="L147" s="5">
        <v>65.414030999999994</v>
      </c>
      <c r="M147" s="5">
        <v>-120.015755</v>
      </c>
      <c r="N147" s="1">
        <v>2</v>
      </c>
      <c r="O147" s="6" t="s">
        <v>1046</v>
      </c>
      <c r="P147" s="7">
        <v>2</v>
      </c>
      <c r="S147" s="3">
        <f t="shared" si="6"/>
        <v>1</v>
      </c>
      <c r="U147" s="48">
        <f t="shared" si="7"/>
        <v>85.412321188266901</v>
      </c>
      <c r="V147" s="48"/>
      <c r="W147" s="48">
        <f t="shared" si="8"/>
        <v>281.86065992128079</v>
      </c>
    </row>
    <row r="148" spans="1:23" s="3" customFormat="1" ht="80">
      <c r="A148" s="4" t="s">
        <v>355</v>
      </c>
      <c r="B148" s="4" t="s">
        <v>654</v>
      </c>
      <c r="C148" s="19">
        <v>12</v>
      </c>
      <c r="D148" s="23" t="s">
        <v>984</v>
      </c>
      <c r="E148" s="23" t="s">
        <v>1048</v>
      </c>
      <c r="F148" s="23" t="s">
        <v>1049</v>
      </c>
      <c r="G148" s="4" t="s">
        <v>478</v>
      </c>
      <c r="H148" s="4" t="s">
        <v>655</v>
      </c>
      <c r="I148" s="4" t="s">
        <v>656</v>
      </c>
      <c r="J148" s="5">
        <v>65.716572999999997</v>
      </c>
      <c r="K148" s="5">
        <v>-119.046392</v>
      </c>
      <c r="L148" s="5">
        <v>65.717017999999996</v>
      </c>
      <c r="M148" s="5">
        <v>-118.58207400000001</v>
      </c>
      <c r="N148" s="1">
        <v>2</v>
      </c>
      <c r="O148" s="6" t="s">
        <v>1045</v>
      </c>
      <c r="P148" s="7">
        <v>1</v>
      </c>
      <c r="S148" s="3">
        <f t="shared" si="6"/>
        <v>1</v>
      </c>
      <c r="U148" s="48">
        <f t="shared" si="7"/>
        <v>21.232621231040184</v>
      </c>
      <c r="V148" s="48"/>
      <c r="W148" s="48">
        <f t="shared" si="8"/>
        <v>70.067650062432605</v>
      </c>
    </row>
    <row r="149" spans="1:23" s="3" customFormat="1" ht="80">
      <c r="A149" s="4" t="s">
        <v>355</v>
      </c>
      <c r="B149" s="4" t="s">
        <v>657</v>
      </c>
      <c r="C149" s="19"/>
      <c r="D149" s="23"/>
      <c r="E149" s="23"/>
      <c r="F149" s="23"/>
      <c r="G149" s="4" t="s">
        <v>478</v>
      </c>
      <c r="H149" s="4" t="s">
        <v>658</v>
      </c>
      <c r="I149" s="4" t="s">
        <v>659</v>
      </c>
      <c r="J149" s="5">
        <v>64.836622000000006</v>
      </c>
      <c r="K149" s="5">
        <v>-118.42550199999999</v>
      </c>
      <c r="L149" s="5">
        <v>64.766997000000003</v>
      </c>
      <c r="M149" s="5">
        <v>-118.329095</v>
      </c>
      <c r="N149" s="1">
        <v>2</v>
      </c>
      <c r="O149" s="6"/>
      <c r="P149" s="7">
        <v>0</v>
      </c>
      <c r="S149" s="3">
        <f t="shared" si="6"/>
        <v>0</v>
      </c>
      <c r="U149" s="48">
        <f t="shared" si="7"/>
        <v>8.9871080004690178</v>
      </c>
      <c r="V149" s="48"/>
      <c r="W149" s="48">
        <f t="shared" si="8"/>
        <v>29.657456401547758</v>
      </c>
    </row>
    <row r="150" spans="1:23" s="3" customFormat="1" ht="80">
      <c r="A150" s="4" t="s">
        <v>355</v>
      </c>
      <c r="B150" s="4" t="s">
        <v>660</v>
      </c>
      <c r="C150" s="19"/>
      <c r="D150" s="23"/>
      <c r="E150" s="23"/>
      <c r="F150" s="23"/>
      <c r="G150" s="4" t="s">
        <v>478</v>
      </c>
      <c r="H150" s="8" t="s">
        <v>661</v>
      </c>
      <c r="I150" s="4" t="s">
        <v>662</v>
      </c>
      <c r="J150" s="5">
        <v>66.136931493206291</v>
      </c>
      <c r="K150" s="5">
        <v>-117.97936463731837</v>
      </c>
      <c r="L150" s="5">
        <v>65.972858148757439</v>
      </c>
      <c r="M150" s="5">
        <v>-118.11154989428651</v>
      </c>
      <c r="N150" s="1">
        <v>2</v>
      </c>
      <c r="O150" s="6"/>
      <c r="P150" s="7">
        <v>0</v>
      </c>
      <c r="S150" s="3">
        <f t="shared" si="6"/>
        <v>0</v>
      </c>
      <c r="U150" s="48">
        <f t="shared" si="7"/>
        <v>19.194650480854602</v>
      </c>
      <c r="V150" s="48"/>
      <c r="W150" s="48">
        <f t="shared" si="8"/>
        <v>63.342346586820184</v>
      </c>
    </row>
    <row r="151" spans="1:23" s="3" customFormat="1" ht="80">
      <c r="A151" s="4" t="s">
        <v>355</v>
      </c>
      <c r="B151" s="4" t="s">
        <v>663</v>
      </c>
      <c r="C151" s="19"/>
      <c r="D151" s="23"/>
      <c r="E151" s="23"/>
      <c r="F151" s="23"/>
      <c r="G151" s="4" t="s">
        <v>478</v>
      </c>
      <c r="H151" s="8" t="s">
        <v>661</v>
      </c>
      <c r="I151" s="4" t="s">
        <v>664</v>
      </c>
      <c r="J151" s="5">
        <v>65.965903135570528</v>
      </c>
      <c r="K151" s="5">
        <v>-118.05274961666596</v>
      </c>
      <c r="L151" s="5">
        <v>66.129045965330974</v>
      </c>
      <c r="M151" s="5">
        <v>-117.92093634322319</v>
      </c>
      <c r="N151" s="1">
        <v>2</v>
      </c>
      <c r="O151" s="6"/>
      <c r="P151" s="7">
        <v>0</v>
      </c>
      <c r="S151" s="3">
        <f t="shared" si="6"/>
        <v>0</v>
      </c>
      <c r="U151" s="48">
        <f t="shared" si="7"/>
        <v>19.091636075134851</v>
      </c>
      <c r="V151" s="48"/>
      <c r="W151" s="48">
        <f t="shared" si="8"/>
        <v>63.002399047945005</v>
      </c>
    </row>
    <row r="152" spans="1:23" s="3" customFormat="1" ht="80">
      <c r="A152" s="4" t="s">
        <v>355</v>
      </c>
      <c r="B152" s="4" t="s">
        <v>665</v>
      </c>
      <c r="C152" s="19"/>
      <c r="D152" s="23"/>
      <c r="E152" s="23"/>
      <c r="F152" s="23"/>
      <c r="G152" s="4" t="s">
        <v>478</v>
      </c>
      <c r="H152" s="8" t="s">
        <v>666</v>
      </c>
      <c r="I152" s="4" t="s">
        <v>667</v>
      </c>
      <c r="J152" s="5">
        <v>66.014926628711905</v>
      </c>
      <c r="K152" s="5">
        <v>-118.15202920411126</v>
      </c>
      <c r="L152" s="5">
        <v>65.97925091922103</v>
      </c>
      <c r="M152" s="5">
        <v>-117.70044671534289</v>
      </c>
      <c r="N152" s="1">
        <v>2</v>
      </c>
      <c r="O152" s="6"/>
      <c r="P152" s="7">
        <v>0</v>
      </c>
      <c r="S152" s="3">
        <f t="shared" si="6"/>
        <v>0</v>
      </c>
      <c r="U152" s="48">
        <f t="shared" si="7"/>
        <v>20.807673575612419</v>
      </c>
      <c r="V152" s="48"/>
      <c r="W152" s="48">
        <f t="shared" si="8"/>
        <v>68.665322799520979</v>
      </c>
    </row>
    <row r="153" spans="1:23" s="3" customFormat="1" ht="80">
      <c r="A153" s="4" t="s">
        <v>355</v>
      </c>
      <c r="B153" s="4" t="s">
        <v>668</v>
      </c>
      <c r="C153" s="19"/>
      <c r="D153" s="23"/>
      <c r="E153" s="23"/>
      <c r="F153" s="23"/>
      <c r="G153" s="4" t="s">
        <v>478</v>
      </c>
      <c r="H153" s="8" t="s">
        <v>666</v>
      </c>
      <c r="I153" s="4" t="s">
        <v>669</v>
      </c>
      <c r="J153" s="5">
        <v>66.00364110900297</v>
      </c>
      <c r="K153" s="5">
        <v>-117.68785028146331</v>
      </c>
      <c r="L153" s="5">
        <v>66.039413485213046</v>
      </c>
      <c r="M153" s="5">
        <v>-118.14062765096423</v>
      </c>
      <c r="N153" s="1">
        <v>2</v>
      </c>
      <c r="O153" s="6"/>
      <c r="P153" s="7">
        <v>0</v>
      </c>
      <c r="S153" s="3">
        <f t="shared" si="6"/>
        <v>0</v>
      </c>
      <c r="U153" s="48">
        <f t="shared" si="7"/>
        <v>20.843519176161422</v>
      </c>
      <c r="V153" s="48"/>
      <c r="W153" s="48">
        <f t="shared" si="8"/>
        <v>68.783613281332691</v>
      </c>
    </row>
    <row r="154" spans="1:23" s="3" customFormat="1" ht="80">
      <c r="A154" s="4" t="s">
        <v>355</v>
      </c>
      <c r="B154" s="4" t="s">
        <v>670</v>
      </c>
      <c r="C154" s="19"/>
      <c r="D154" s="23"/>
      <c r="E154" s="23"/>
      <c r="F154" s="23"/>
      <c r="G154" s="4" t="s">
        <v>478</v>
      </c>
      <c r="H154" s="8" t="s">
        <v>671</v>
      </c>
      <c r="I154" s="4" t="s">
        <v>672</v>
      </c>
      <c r="J154" s="5">
        <v>65.621087766116986</v>
      </c>
      <c r="K154" s="5">
        <v>-118.18408576808186</v>
      </c>
      <c r="L154" s="5">
        <v>65.55814125871683</v>
      </c>
      <c r="M154" s="5">
        <v>-117.89521335019438</v>
      </c>
      <c r="N154" s="1">
        <v>2</v>
      </c>
      <c r="O154" s="6"/>
      <c r="P154" s="7">
        <v>0</v>
      </c>
      <c r="S154" s="3">
        <f t="shared" si="6"/>
        <v>0</v>
      </c>
      <c r="U154" s="48">
        <f t="shared" si="7"/>
        <v>15.006914064032712</v>
      </c>
      <c r="V154" s="48"/>
      <c r="W154" s="48">
        <f t="shared" si="8"/>
        <v>49.522816411307943</v>
      </c>
    </row>
    <row r="155" spans="1:23" s="3" customFormat="1" ht="80">
      <c r="A155" s="4" t="s">
        <v>355</v>
      </c>
      <c r="B155" s="4" t="s">
        <v>673</v>
      </c>
      <c r="C155" s="19"/>
      <c r="D155" s="23"/>
      <c r="E155" s="23"/>
      <c r="F155" s="23"/>
      <c r="G155" s="4" t="s">
        <v>478</v>
      </c>
      <c r="H155" s="8" t="s">
        <v>671</v>
      </c>
      <c r="I155" s="4" t="s">
        <v>674</v>
      </c>
      <c r="J155" s="5">
        <v>65.580213900114302</v>
      </c>
      <c r="K155" s="5">
        <v>-117.86723765103899</v>
      </c>
      <c r="L155" s="5">
        <v>65.643125461193662</v>
      </c>
      <c r="M155" s="5">
        <v>-118.15588236677992</v>
      </c>
      <c r="N155" s="1">
        <v>2</v>
      </c>
      <c r="O155" s="6"/>
      <c r="P155" s="7">
        <v>0</v>
      </c>
      <c r="S155" s="3">
        <f t="shared" si="6"/>
        <v>0</v>
      </c>
      <c r="U155" s="48">
        <f t="shared" si="7"/>
        <v>14.985894683299737</v>
      </c>
      <c r="V155" s="48"/>
      <c r="W155" s="48">
        <f t="shared" si="8"/>
        <v>49.453452454889131</v>
      </c>
    </row>
    <row r="156" spans="1:23" s="3" customFormat="1" ht="80">
      <c r="A156" s="4" t="s">
        <v>414</v>
      </c>
      <c r="B156" s="4" t="s">
        <v>417</v>
      </c>
      <c r="C156" s="19"/>
      <c r="D156" s="23"/>
      <c r="E156" s="23"/>
      <c r="F156" s="23"/>
      <c r="G156" s="4" t="s">
        <v>479</v>
      </c>
      <c r="H156" s="8" t="s">
        <v>462</v>
      </c>
      <c r="I156" s="4" t="s">
        <v>80</v>
      </c>
      <c r="J156" s="5">
        <v>69.319429322889505</v>
      </c>
      <c r="K156" s="5">
        <v>-104.76843559839978</v>
      </c>
      <c r="L156" s="5">
        <v>69.123594823005504</v>
      </c>
      <c r="M156" s="5">
        <v>-103.67348520169128</v>
      </c>
      <c r="N156" s="1">
        <v>2</v>
      </c>
      <c r="O156" s="6"/>
      <c r="P156" s="7">
        <v>0</v>
      </c>
      <c r="S156" s="3">
        <f t="shared" si="6"/>
        <v>0</v>
      </c>
      <c r="U156" s="48">
        <f t="shared" si="7"/>
        <v>48.370393106128276</v>
      </c>
      <c r="V156" s="48"/>
      <c r="W156" s="48">
        <f t="shared" si="8"/>
        <v>159.62229725022331</v>
      </c>
    </row>
    <row r="157" spans="1:23" s="3" customFormat="1" ht="80">
      <c r="A157" s="4" t="s">
        <v>414</v>
      </c>
      <c r="B157" s="4" t="s">
        <v>418</v>
      </c>
      <c r="C157" s="19"/>
      <c r="D157" s="23"/>
      <c r="E157" s="23"/>
      <c r="F157" s="23"/>
      <c r="G157" s="4" t="s">
        <v>479</v>
      </c>
      <c r="H157" s="8" t="s">
        <v>462</v>
      </c>
      <c r="I157" s="4" t="s">
        <v>87</v>
      </c>
      <c r="J157" s="5">
        <v>69.145850241010763</v>
      </c>
      <c r="K157" s="5">
        <v>-103.64199271644699</v>
      </c>
      <c r="L157" s="5">
        <v>69.341735644987267</v>
      </c>
      <c r="M157" s="5">
        <v>-104.73695133362345</v>
      </c>
      <c r="N157" s="1">
        <v>2</v>
      </c>
      <c r="O157" s="6"/>
      <c r="P157" s="7">
        <v>0</v>
      </c>
      <c r="S157" s="3">
        <f t="shared" si="6"/>
        <v>0</v>
      </c>
      <c r="U157" s="48">
        <f t="shared" si="7"/>
        <v>48.333706061464902</v>
      </c>
      <c r="V157" s="48"/>
      <c r="W157" s="48">
        <f t="shared" si="8"/>
        <v>159.50123000283418</v>
      </c>
    </row>
    <row r="158" spans="1:23" s="3" customFormat="1" ht="80">
      <c r="A158" s="4" t="s">
        <v>414</v>
      </c>
      <c r="B158" s="4" t="s">
        <v>419</v>
      </c>
      <c r="C158" s="19"/>
      <c r="D158" s="23"/>
      <c r="E158" s="23"/>
      <c r="F158" s="23"/>
      <c r="G158" s="4" t="s">
        <v>479</v>
      </c>
      <c r="H158" s="8" t="s">
        <v>462</v>
      </c>
      <c r="I158" s="4" t="s">
        <v>86</v>
      </c>
      <c r="J158" s="5">
        <v>69.364036244293686</v>
      </c>
      <c r="K158" s="5">
        <v>-104.70540198998009</v>
      </c>
      <c r="L158" s="5">
        <v>69.168099889176105</v>
      </c>
      <c r="M158" s="5">
        <v>-103.61043595113068</v>
      </c>
      <c r="N158" s="1">
        <v>2</v>
      </c>
      <c r="O158" s="6"/>
      <c r="P158" s="7">
        <v>0</v>
      </c>
      <c r="S158" s="3">
        <f t="shared" si="6"/>
        <v>0</v>
      </c>
      <c r="U158" s="48">
        <f t="shared" si="7"/>
        <v>48.297009872146674</v>
      </c>
      <c r="V158" s="48"/>
      <c r="W158" s="48">
        <f t="shared" si="8"/>
        <v>159.38013257808402</v>
      </c>
    </row>
    <row r="159" spans="1:23" s="3" customFormat="1" ht="80">
      <c r="A159" s="4" t="s">
        <v>414</v>
      </c>
      <c r="B159" s="4" t="s">
        <v>420</v>
      </c>
      <c r="C159" s="19"/>
      <c r="D159" s="23"/>
      <c r="E159" s="23"/>
      <c r="F159" s="23"/>
      <c r="G159" s="4" t="s">
        <v>479</v>
      </c>
      <c r="H159" s="8" t="s">
        <v>462</v>
      </c>
      <c r="I159" s="4" t="s">
        <v>85</v>
      </c>
      <c r="J159" s="5">
        <v>69.19034374896188</v>
      </c>
      <c r="K159" s="5">
        <v>-103.5788147159623</v>
      </c>
      <c r="L159" s="5">
        <v>69.386331102205062</v>
      </c>
      <c r="M159" s="5">
        <v>-104.67378737269772</v>
      </c>
      <c r="N159" s="1">
        <v>2</v>
      </c>
      <c r="O159" s="6"/>
      <c r="P159" s="7">
        <v>0</v>
      </c>
      <c r="S159" s="3">
        <f t="shared" si="6"/>
        <v>0</v>
      </c>
      <c r="U159" s="48">
        <f t="shared" si="7"/>
        <v>48.260304545235506</v>
      </c>
      <c r="V159" s="48"/>
      <c r="W159" s="48">
        <f t="shared" si="8"/>
        <v>159.25900499927715</v>
      </c>
    </row>
    <row r="160" spans="1:23" s="3" customFormat="1" ht="80">
      <c r="A160" s="4" t="s">
        <v>414</v>
      </c>
      <c r="B160" s="4" t="s">
        <v>421</v>
      </c>
      <c r="C160" s="19"/>
      <c r="D160" s="23"/>
      <c r="E160" s="23"/>
      <c r="F160" s="23"/>
      <c r="G160" s="4" t="s">
        <v>479</v>
      </c>
      <c r="H160" s="8" t="s">
        <v>462</v>
      </c>
      <c r="I160" s="4" t="s">
        <v>84</v>
      </c>
      <c r="J160" s="5">
        <v>69.408620200041952</v>
      </c>
      <c r="K160" s="5">
        <v>-104.64210728630711</v>
      </c>
      <c r="L160" s="5">
        <v>69.212581801753942</v>
      </c>
      <c r="M160" s="5">
        <v>-103.54712882049375</v>
      </c>
      <c r="N160" s="1">
        <v>2</v>
      </c>
      <c r="O160" s="6"/>
      <c r="P160" s="7">
        <v>0</v>
      </c>
      <c r="S160" s="3">
        <f t="shared" si="6"/>
        <v>0</v>
      </c>
      <c r="U160" s="48">
        <f t="shared" si="7"/>
        <v>48.223590087521714</v>
      </c>
      <c r="V160" s="48"/>
      <c r="W160" s="48">
        <f t="shared" si="8"/>
        <v>159.13784728882166</v>
      </c>
    </row>
    <row r="161" spans="1:23" s="3" customFormat="1" ht="80">
      <c r="A161" s="4" t="s">
        <v>414</v>
      </c>
      <c r="B161" s="4" t="s">
        <v>422</v>
      </c>
      <c r="C161" s="19"/>
      <c r="D161" s="23"/>
      <c r="E161" s="23"/>
      <c r="F161" s="23"/>
      <c r="G161" s="4" t="s">
        <v>479</v>
      </c>
      <c r="H161" s="8" t="s">
        <v>462</v>
      </c>
      <c r="I161" s="4" t="s">
        <v>83</v>
      </c>
      <c r="J161" s="5">
        <v>69.234814028863298</v>
      </c>
      <c r="K161" s="5">
        <v>-103.51537807360646</v>
      </c>
      <c r="L161" s="5">
        <v>69.430903519048854</v>
      </c>
      <c r="M161" s="5">
        <v>-104.6103615346391</v>
      </c>
      <c r="N161" s="1">
        <v>2</v>
      </c>
      <c r="O161" s="6"/>
      <c r="P161" s="7">
        <v>0</v>
      </c>
      <c r="S161" s="3">
        <f t="shared" si="6"/>
        <v>0</v>
      </c>
      <c r="U161" s="48">
        <f t="shared" si="7"/>
        <v>48.186866505913002</v>
      </c>
      <c r="V161" s="48"/>
      <c r="W161" s="48">
        <f t="shared" si="8"/>
        <v>159.01665946951289</v>
      </c>
    </row>
    <row r="162" spans="1:23" s="3" customFormat="1" ht="80">
      <c r="A162" s="4" t="s">
        <v>414</v>
      </c>
      <c r="B162" s="4" t="s">
        <v>423</v>
      </c>
      <c r="C162" s="19"/>
      <c r="D162" s="23"/>
      <c r="E162" s="23"/>
      <c r="F162" s="23"/>
      <c r="G162" s="4" t="s">
        <v>479</v>
      </c>
      <c r="H162" s="8" t="s">
        <v>462</v>
      </c>
      <c r="I162" s="4" t="s">
        <v>82</v>
      </c>
      <c r="J162" s="5">
        <v>69.453181040393758</v>
      </c>
      <c r="K162" s="5">
        <v>-104.5785499208219</v>
      </c>
      <c r="L162" s="5">
        <v>69.257040411525821</v>
      </c>
      <c r="M162" s="5">
        <v>-103.48356228350886</v>
      </c>
      <c r="N162" s="1">
        <v>2</v>
      </c>
      <c r="O162" s="6"/>
      <c r="P162" s="7">
        <v>0</v>
      </c>
      <c r="S162" s="3">
        <f t="shared" si="6"/>
        <v>0</v>
      </c>
      <c r="U162" s="48">
        <f t="shared" si="7"/>
        <v>48.150133807607091</v>
      </c>
      <c r="V162" s="48"/>
      <c r="W162" s="48">
        <f t="shared" si="8"/>
        <v>158.8954415651034</v>
      </c>
    </row>
    <row r="163" spans="1:23" s="3" customFormat="1" ht="80">
      <c r="A163" s="4" t="s">
        <v>414</v>
      </c>
      <c r="B163" s="4" t="s">
        <v>424</v>
      </c>
      <c r="C163" s="19"/>
      <c r="D163" s="23"/>
      <c r="E163" s="23"/>
      <c r="F163" s="23"/>
      <c r="G163" s="4" t="s">
        <v>479</v>
      </c>
      <c r="H163" s="8" t="s">
        <v>462</v>
      </c>
      <c r="I163" s="4" t="s">
        <v>81</v>
      </c>
      <c r="J163" s="5">
        <v>69.279260930901813</v>
      </c>
      <c r="K163" s="5">
        <v>-103.45168125773391</v>
      </c>
      <c r="L163" s="5">
        <v>69.475452745167885</v>
      </c>
      <c r="M163" s="5">
        <v>-104.54667224727849</v>
      </c>
      <c r="N163" s="1">
        <v>2</v>
      </c>
      <c r="O163" s="6"/>
      <c r="P163" s="7">
        <v>0</v>
      </c>
      <c r="S163" s="3">
        <f t="shared" si="6"/>
        <v>0</v>
      </c>
      <c r="U163" s="48">
        <f t="shared" si="7"/>
        <v>48.113391999353261</v>
      </c>
      <c r="V163" s="48"/>
      <c r="W163" s="48">
        <f t="shared" si="8"/>
        <v>158.77419359786575</v>
      </c>
    </row>
    <row r="164" spans="1:23" s="3" customFormat="1" ht="80">
      <c r="A164" s="4" t="s">
        <v>414</v>
      </c>
      <c r="B164" s="4" t="s">
        <v>425</v>
      </c>
      <c r="C164" s="19">
        <v>9</v>
      </c>
      <c r="D164" s="23" t="s">
        <v>1215</v>
      </c>
      <c r="E164" s="23" t="s">
        <v>1222</v>
      </c>
      <c r="F164" s="23" t="s">
        <v>1223</v>
      </c>
      <c r="G164" s="4" t="s">
        <v>479</v>
      </c>
      <c r="H164" s="8" t="s">
        <v>1208</v>
      </c>
      <c r="I164" s="4" t="s">
        <v>72</v>
      </c>
      <c r="J164" s="5">
        <v>69.241094509999996</v>
      </c>
      <c r="K164" s="5">
        <v>-105.52908057</v>
      </c>
      <c r="L164" s="5">
        <v>68.881918099999893</v>
      </c>
      <c r="M164" s="5">
        <v>-103.53298409</v>
      </c>
      <c r="N164" s="1">
        <v>2</v>
      </c>
      <c r="O164" s="6" t="s">
        <v>1234</v>
      </c>
      <c r="P164" s="7">
        <v>2</v>
      </c>
      <c r="S164" s="3">
        <f t="shared" si="6"/>
        <v>1</v>
      </c>
      <c r="U164" s="48">
        <f t="shared" si="7"/>
        <v>88.801205775892797</v>
      </c>
      <c r="V164" s="48"/>
      <c r="W164" s="48">
        <f t="shared" si="8"/>
        <v>293.04397906044619</v>
      </c>
    </row>
    <row r="165" spans="1:23" s="3" customFormat="1" ht="80">
      <c r="A165" s="4" t="s">
        <v>414</v>
      </c>
      <c r="B165" s="4" t="s">
        <v>426</v>
      </c>
      <c r="C165" s="19">
        <v>10</v>
      </c>
      <c r="D165" s="23" t="s">
        <v>1215</v>
      </c>
      <c r="E165" s="23" t="s">
        <v>1224</v>
      </c>
      <c r="F165" s="23" t="s">
        <v>987</v>
      </c>
      <c r="G165" s="4" t="s">
        <v>479</v>
      </c>
      <c r="H165" s="8" t="s">
        <v>1209</v>
      </c>
      <c r="I165" s="4" t="s">
        <v>79</v>
      </c>
      <c r="J165" s="5">
        <v>69.260887710000006</v>
      </c>
      <c r="K165" s="5">
        <v>-105.48305316</v>
      </c>
      <c r="L165" s="5">
        <v>68.904049180000001</v>
      </c>
      <c r="M165" s="5">
        <v>-103.50111183999999</v>
      </c>
      <c r="N165" s="1">
        <v>2</v>
      </c>
      <c r="O165" s="6" t="s">
        <v>1232</v>
      </c>
      <c r="P165" s="7">
        <v>2</v>
      </c>
      <c r="S165" s="3">
        <f t="shared" si="6"/>
        <v>1</v>
      </c>
      <c r="U165" s="48">
        <f t="shared" si="7"/>
        <v>88.114770068119782</v>
      </c>
      <c r="V165" s="48"/>
      <c r="W165" s="48">
        <f t="shared" si="8"/>
        <v>290.77874122479528</v>
      </c>
    </row>
    <row r="166" spans="1:23" s="3" customFormat="1" ht="80">
      <c r="A166" s="4" t="s">
        <v>414</v>
      </c>
      <c r="B166" s="4" t="s">
        <v>427</v>
      </c>
      <c r="C166" s="19">
        <v>11</v>
      </c>
      <c r="D166" s="23" t="s">
        <v>1215</v>
      </c>
      <c r="E166" s="23" t="s">
        <v>1225</v>
      </c>
      <c r="F166" s="23" t="s">
        <v>988</v>
      </c>
      <c r="G166" s="4" t="s">
        <v>479</v>
      </c>
      <c r="H166" s="8" t="s">
        <v>1210</v>
      </c>
      <c r="I166" s="4" t="s">
        <v>78</v>
      </c>
      <c r="J166" s="5">
        <v>69.284644389999997</v>
      </c>
      <c r="K166" s="5">
        <v>-105.46004876000001</v>
      </c>
      <c r="L166" s="5">
        <v>68.926947699999999</v>
      </c>
      <c r="M166" s="5">
        <v>-103.47340953</v>
      </c>
      <c r="N166" s="1">
        <v>2</v>
      </c>
      <c r="O166" s="6" t="s">
        <v>1231</v>
      </c>
      <c r="P166" s="7">
        <v>2</v>
      </c>
      <c r="S166" s="3">
        <f t="shared" si="6"/>
        <v>1</v>
      </c>
      <c r="U166" s="48">
        <f t="shared" si="7"/>
        <v>88.249214053367723</v>
      </c>
      <c r="V166" s="48"/>
      <c r="W166" s="48">
        <f t="shared" si="8"/>
        <v>291.2224063761135</v>
      </c>
    </row>
    <row r="167" spans="1:23" s="3" customFormat="1" ht="80">
      <c r="A167" s="4" t="s">
        <v>414</v>
      </c>
      <c r="B167" s="4" t="s">
        <v>428</v>
      </c>
      <c r="C167" s="19">
        <v>12</v>
      </c>
      <c r="D167" s="23" t="s">
        <v>1215</v>
      </c>
      <c r="E167" s="23" t="s">
        <v>989</v>
      </c>
      <c r="F167" s="23" t="s">
        <v>1226</v>
      </c>
      <c r="G167" s="4" t="s">
        <v>479</v>
      </c>
      <c r="H167" s="8" t="s">
        <v>1211</v>
      </c>
      <c r="I167" s="4" t="s">
        <v>77</v>
      </c>
      <c r="J167" s="5">
        <v>69.305993130000004</v>
      </c>
      <c r="K167" s="5">
        <v>-105.42310055</v>
      </c>
      <c r="L167" s="5">
        <v>68.947803519000004</v>
      </c>
      <c r="M167" s="5">
        <v>-103.43466479999999</v>
      </c>
      <c r="N167" s="1">
        <v>2</v>
      </c>
      <c r="O167" s="6" t="s">
        <v>1233</v>
      </c>
      <c r="P167" s="7">
        <v>2</v>
      </c>
      <c r="S167" s="3">
        <f t="shared" si="6"/>
        <v>1</v>
      </c>
      <c r="U167" s="48">
        <f t="shared" si="7"/>
        <v>88.269593869694731</v>
      </c>
      <c r="V167" s="48"/>
      <c r="W167" s="48">
        <f t="shared" si="8"/>
        <v>291.28965976999257</v>
      </c>
    </row>
    <row r="168" spans="1:23" s="3" customFormat="1" ht="80">
      <c r="A168" s="4" t="s">
        <v>414</v>
      </c>
      <c r="B168" s="4" t="s">
        <v>429</v>
      </c>
      <c r="C168" s="19">
        <v>13</v>
      </c>
      <c r="D168" s="23" t="s">
        <v>1215</v>
      </c>
      <c r="E168" s="23" t="s">
        <v>1227</v>
      </c>
      <c r="F168" s="23" t="s">
        <v>1228</v>
      </c>
      <c r="G168" s="4" t="s">
        <v>479</v>
      </c>
      <c r="H168" s="8" t="s">
        <v>1212</v>
      </c>
      <c r="I168" s="4" t="s">
        <v>76</v>
      </c>
      <c r="J168" s="5">
        <v>69.328803370000003</v>
      </c>
      <c r="K168" s="5">
        <v>-105.3946346</v>
      </c>
      <c r="L168" s="5">
        <v>68.969954630000004</v>
      </c>
      <c r="M168" s="5">
        <v>-103.4029201</v>
      </c>
      <c r="N168" s="1">
        <v>2</v>
      </c>
      <c r="O168" s="6" t="s">
        <v>1230</v>
      </c>
      <c r="P168" s="7">
        <v>2</v>
      </c>
      <c r="S168" s="3">
        <f t="shared" si="6"/>
        <v>1</v>
      </c>
      <c r="U168" s="48">
        <f t="shared" si="7"/>
        <v>88.346107066542231</v>
      </c>
      <c r="V168" s="48"/>
      <c r="W168" s="48">
        <f t="shared" si="8"/>
        <v>291.54215331958937</v>
      </c>
    </row>
    <row r="169" spans="1:23" s="3" customFormat="1" ht="80">
      <c r="A169" s="4" t="s">
        <v>414</v>
      </c>
      <c r="B169" s="4" t="s">
        <v>430</v>
      </c>
      <c r="C169" s="19">
        <v>14</v>
      </c>
      <c r="D169" s="23" t="s">
        <v>1215</v>
      </c>
      <c r="E169" s="23"/>
      <c r="F169" s="23"/>
      <c r="G169" s="4" t="s">
        <v>479</v>
      </c>
      <c r="H169" s="8" t="s">
        <v>1213</v>
      </c>
      <c r="I169" s="4" t="s">
        <v>75</v>
      </c>
      <c r="J169" s="5">
        <v>69.351148550000005</v>
      </c>
      <c r="K169" s="5">
        <v>-105.36325493</v>
      </c>
      <c r="L169" s="5">
        <v>68.99215538</v>
      </c>
      <c r="M169" s="5">
        <v>-103.37130725999999</v>
      </c>
      <c r="N169" s="1">
        <v>2</v>
      </c>
      <c r="O169" s="6" t="s">
        <v>1235</v>
      </c>
      <c r="P169" s="7">
        <v>2</v>
      </c>
      <c r="S169" s="3">
        <f t="shared" si="6"/>
        <v>1</v>
      </c>
      <c r="U169" s="48">
        <f t="shared" si="7"/>
        <v>88.289807364582373</v>
      </c>
      <c r="V169" s="48"/>
      <c r="W169" s="48">
        <f t="shared" si="8"/>
        <v>291.35636430312184</v>
      </c>
    </row>
    <row r="170" spans="1:23" s="3" customFormat="1" ht="80">
      <c r="A170" s="4" t="s">
        <v>414</v>
      </c>
      <c r="B170" s="4" t="s">
        <v>431</v>
      </c>
      <c r="C170" s="19">
        <v>15</v>
      </c>
      <c r="D170" s="23" t="s">
        <v>1215</v>
      </c>
      <c r="E170" s="23"/>
      <c r="F170" s="23"/>
      <c r="G170" s="4" t="s">
        <v>479</v>
      </c>
      <c r="H170" s="8" t="s">
        <v>1214</v>
      </c>
      <c r="I170" s="4" t="s">
        <v>74</v>
      </c>
      <c r="J170" s="5">
        <v>69.37435705</v>
      </c>
      <c r="K170" s="5">
        <v>-105.33691112</v>
      </c>
      <c r="L170" s="5">
        <v>69.014653719999998</v>
      </c>
      <c r="M170" s="5">
        <v>-103.34133446</v>
      </c>
      <c r="N170" s="1">
        <v>2</v>
      </c>
      <c r="O170" s="6" t="s">
        <v>1236</v>
      </c>
      <c r="P170" s="7">
        <v>2</v>
      </c>
      <c r="S170" s="3">
        <f t="shared" si="6"/>
        <v>1</v>
      </c>
      <c r="U170" s="48">
        <f t="shared" si="7"/>
        <v>88.379675551296103</v>
      </c>
      <c r="V170" s="48"/>
      <c r="W170" s="48">
        <f t="shared" si="8"/>
        <v>291.65292931927712</v>
      </c>
    </row>
    <row r="171" spans="1:23" s="3" customFormat="1" ht="80">
      <c r="A171" s="4" t="s">
        <v>414</v>
      </c>
      <c r="B171" s="4" t="s">
        <v>432</v>
      </c>
      <c r="C171" s="19">
        <v>16</v>
      </c>
      <c r="D171" s="23" t="s">
        <v>1215</v>
      </c>
      <c r="E171" s="23"/>
      <c r="F171" s="23"/>
      <c r="G171" s="4" t="s">
        <v>479</v>
      </c>
      <c r="H171" s="8" t="s">
        <v>463</v>
      </c>
      <c r="I171" s="4" t="s">
        <v>73</v>
      </c>
      <c r="J171" s="5">
        <v>69.072678045165702</v>
      </c>
      <c r="K171" s="5">
        <v>-103.4999242951169</v>
      </c>
      <c r="L171" s="5">
        <v>69.373059621514315</v>
      </c>
      <c r="M171" s="5">
        <v>-105.16830675402495</v>
      </c>
      <c r="N171" s="1">
        <v>2</v>
      </c>
      <c r="O171" s="6" t="s">
        <v>1236</v>
      </c>
      <c r="P171" s="7">
        <v>2</v>
      </c>
      <c r="S171" s="3">
        <f t="shared" si="6"/>
        <v>1</v>
      </c>
      <c r="U171" s="48">
        <f t="shared" si="7"/>
        <v>73.796468085404442</v>
      </c>
      <c r="V171" s="48"/>
      <c r="W171" s="48">
        <f t="shared" si="8"/>
        <v>243.52834468183465</v>
      </c>
    </row>
    <row r="172" spans="1:23" s="37" customFormat="1" ht="80">
      <c r="A172" s="30" t="s">
        <v>414</v>
      </c>
      <c r="B172" s="30" t="s">
        <v>853</v>
      </c>
      <c r="C172" s="31">
        <v>17</v>
      </c>
      <c r="D172" s="32" t="s">
        <v>1215</v>
      </c>
      <c r="E172" s="32" t="s">
        <v>1220</v>
      </c>
      <c r="F172" s="32" t="s">
        <v>1221</v>
      </c>
      <c r="G172" s="30" t="s">
        <v>479</v>
      </c>
      <c r="H172" s="33" t="s">
        <v>1205</v>
      </c>
      <c r="I172" s="30" t="s">
        <v>1202</v>
      </c>
      <c r="J172" s="34">
        <v>69.220337799999996</v>
      </c>
      <c r="K172" s="34">
        <v>-105.558809</v>
      </c>
      <c r="L172" s="34">
        <v>68.93832347</v>
      </c>
      <c r="M172" s="34">
        <v>-103.98114169</v>
      </c>
      <c r="N172" s="35">
        <v>2</v>
      </c>
      <c r="O172" s="30" t="s">
        <v>980</v>
      </c>
      <c r="P172" s="36">
        <v>2</v>
      </c>
      <c r="S172" s="3">
        <f t="shared" si="6"/>
        <v>1</v>
      </c>
      <c r="U172" s="48">
        <f t="shared" si="7"/>
        <v>70.049184422658584</v>
      </c>
      <c r="V172" s="49"/>
      <c r="W172" s="48">
        <f t="shared" si="8"/>
        <v>231.16230859477332</v>
      </c>
    </row>
    <row r="173" spans="1:23" s="37" customFormat="1" ht="80">
      <c r="A173" s="30" t="s">
        <v>414</v>
      </c>
      <c r="B173" s="30" t="s">
        <v>854</v>
      </c>
      <c r="C173" s="31">
        <v>18</v>
      </c>
      <c r="D173" s="32" t="s">
        <v>1215</v>
      </c>
      <c r="E173" s="32" t="s">
        <v>1218</v>
      </c>
      <c r="F173" s="32" t="s">
        <v>1219</v>
      </c>
      <c r="G173" s="30" t="s">
        <v>479</v>
      </c>
      <c r="H173" s="33" t="s">
        <v>1206</v>
      </c>
      <c r="I173" s="38" t="s">
        <v>1203</v>
      </c>
      <c r="J173" s="34">
        <v>69.200052319999998</v>
      </c>
      <c r="K173" s="34">
        <v>-105.59084046</v>
      </c>
      <c r="L173" s="34">
        <v>68.917836170000001</v>
      </c>
      <c r="M173" s="34">
        <v>-104.01140923</v>
      </c>
      <c r="N173" s="35">
        <v>2</v>
      </c>
      <c r="O173" s="30" t="s">
        <v>980</v>
      </c>
      <c r="P173" s="36">
        <v>2</v>
      </c>
      <c r="S173" s="3">
        <f t="shared" si="6"/>
        <v>1</v>
      </c>
      <c r="U173" s="48">
        <f t="shared" si="7"/>
        <v>70.174049686501547</v>
      </c>
      <c r="V173" s="49"/>
      <c r="W173" s="48">
        <f t="shared" si="8"/>
        <v>231.57436396545509</v>
      </c>
    </row>
    <row r="174" spans="1:23" s="37" customFormat="1" ht="80">
      <c r="A174" s="30" t="s">
        <v>414</v>
      </c>
      <c r="B174" s="30" t="s">
        <v>855</v>
      </c>
      <c r="C174" s="31">
        <v>19</v>
      </c>
      <c r="D174" s="32" t="s">
        <v>1215</v>
      </c>
      <c r="E174" s="32" t="s">
        <v>1216</v>
      </c>
      <c r="F174" s="32" t="s">
        <v>1217</v>
      </c>
      <c r="G174" s="30" t="s">
        <v>479</v>
      </c>
      <c r="H174" s="33" t="s">
        <v>1207</v>
      </c>
      <c r="I174" s="38" t="s">
        <v>1204</v>
      </c>
      <c r="J174" s="34">
        <v>69.181588230000003</v>
      </c>
      <c r="K174" s="34">
        <v>-105.61340975</v>
      </c>
      <c r="L174" s="34">
        <v>68.89609222</v>
      </c>
      <c r="M174" s="34">
        <v>-104.02345619</v>
      </c>
      <c r="N174" s="35">
        <v>2</v>
      </c>
      <c r="O174" s="30" t="s">
        <v>1229</v>
      </c>
      <c r="P174" s="36">
        <v>1</v>
      </c>
      <c r="S174" s="3">
        <f t="shared" si="6"/>
        <v>1</v>
      </c>
      <c r="U174" s="48">
        <f t="shared" si="7"/>
        <v>70.763015623375622</v>
      </c>
      <c r="V174" s="49"/>
      <c r="W174" s="48">
        <f t="shared" si="8"/>
        <v>233.51795155713955</v>
      </c>
    </row>
    <row r="175" spans="1:23" s="3" customFormat="1" ht="80">
      <c r="A175" s="4" t="s">
        <v>414</v>
      </c>
      <c r="B175" s="4" t="s">
        <v>856</v>
      </c>
      <c r="C175" s="19">
        <v>20</v>
      </c>
      <c r="D175" s="23" t="s">
        <v>984</v>
      </c>
      <c r="E175" s="23" t="s">
        <v>991</v>
      </c>
      <c r="F175" s="23" t="s">
        <v>992</v>
      </c>
      <c r="G175" s="4" t="s">
        <v>479</v>
      </c>
      <c r="H175" s="28" t="s">
        <v>859</v>
      </c>
      <c r="I175" s="4" t="s">
        <v>860</v>
      </c>
      <c r="J175" s="5">
        <v>64.914000000000001</v>
      </c>
      <c r="K175" s="5">
        <v>-111.735</v>
      </c>
      <c r="L175" s="5">
        <v>64.828000000000003</v>
      </c>
      <c r="M175" s="5">
        <v>-111.438</v>
      </c>
      <c r="N175" s="1">
        <v>2</v>
      </c>
      <c r="O175" s="6" t="s">
        <v>983</v>
      </c>
      <c r="P175" s="7">
        <v>1</v>
      </c>
      <c r="S175" s="3">
        <f t="shared" si="6"/>
        <v>1</v>
      </c>
      <c r="U175" s="48">
        <f t="shared" si="7"/>
        <v>16.974270510201844</v>
      </c>
      <c r="V175" s="48"/>
      <c r="W175" s="48">
        <f t="shared" si="8"/>
        <v>56.015092683666083</v>
      </c>
    </row>
    <row r="176" spans="1:23" s="3" customFormat="1" ht="80">
      <c r="A176" s="4" t="s">
        <v>414</v>
      </c>
      <c r="B176" s="4" t="s">
        <v>857</v>
      </c>
      <c r="C176" s="19">
        <v>21</v>
      </c>
      <c r="D176" s="23" t="s">
        <v>984</v>
      </c>
      <c r="E176" s="23" t="s">
        <v>989</v>
      </c>
      <c r="F176" s="23" t="s">
        <v>990</v>
      </c>
      <c r="G176" s="4" t="s">
        <v>479</v>
      </c>
      <c r="H176" s="28" t="s">
        <v>859</v>
      </c>
      <c r="I176" s="4" t="s">
        <v>861</v>
      </c>
      <c r="J176" s="5">
        <v>64.802000000000007</v>
      </c>
      <c r="K176" s="5">
        <v>-111.67</v>
      </c>
      <c r="L176" s="5">
        <v>64.905000000000001</v>
      </c>
      <c r="M176" s="5">
        <v>-111.497</v>
      </c>
      <c r="N176" s="1">
        <v>2</v>
      </c>
      <c r="O176" s="6" t="s">
        <v>980</v>
      </c>
      <c r="P176" s="7">
        <v>2</v>
      </c>
      <c r="S176" s="3">
        <f t="shared" si="6"/>
        <v>1</v>
      </c>
      <c r="U176" s="48">
        <f t="shared" si="7"/>
        <v>14.070982185293415</v>
      </c>
      <c r="V176" s="48"/>
      <c r="W176" s="48">
        <f t="shared" si="8"/>
        <v>46.434241211468269</v>
      </c>
    </row>
    <row r="177" spans="1:23" s="3" customFormat="1" ht="80">
      <c r="A177" s="4" t="s">
        <v>414</v>
      </c>
      <c r="B177" s="4" t="s">
        <v>858</v>
      </c>
      <c r="C177" s="19"/>
      <c r="D177" s="23"/>
      <c r="E177" s="23"/>
      <c r="F177" s="23"/>
      <c r="G177" s="4" t="s">
        <v>479</v>
      </c>
      <c r="H177" s="28" t="s">
        <v>859</v>
      </c>
      <c r="I177" s="4" t="s">
        <v>862</v>
      </c>
      <c r="J177" s="5">
        <v>63.845999999999997</v>
      </c>
      <c r="K177" s="5">
        <v>-113.22499999999999</v>
      </c>
      <c r="L177" s="5">
        <v>64.516000000000005</v>
      </c>
      <c r="M177" s="5">
        <v>-112.18899999999999</v>
      </c>
      <c r="N177" s="1">
        <v>2</v>
      </c>
      <c r="O177" s="6"/>
      <c r="P177" s="7">
        <v>0</v>
      </c>
      <c r="S177" s="3">
        <f t="shared" si="6"/>
        <v>0</v>
      </c>
      <c r="U177" s="48">
        <f t="shared" si="7"/>
        <v>89.817198283075797</v>
      </c>
      <c r="V177" s="48"/>
      <c r="W177" s="48">
        <f t="shared" si="8"/>
        <v>296.3967543341501</v>
      </c>
    </row>
    <row r="178" spans="1:23" s="3" customFormat="1" ht="80">
      <c r="A178" s="4" t="s">
        <v>414</v>
      </c>
      <c r="B178" s="4" t="s">
        <v>1199</v>
      </c>
      <c r="C178" s="19"/>
      <c r="D178" s="23"/>
      <c r="E178" s="23"/>
      <c r="F178" s="23"/>
      <c r="G178" s="4" t="s">
        <v>479</v>
      </c>
      <c r="H178" s="28" t="s">
        <v>859</v>
      </c>
      <c r="I178" s="4" t="s">
        <v>863</v>
      </c>
      <c r="J178" s="5">
        <v>64.516000000000005</v>
      </c>
      <c r="K178" s="5">
        <v>-112.18899999999999</v>
      </c>
      <c r="L178" s="5">
        <v>64.736999999999995</v>
      </c>
      <c r="M178" s="5">
        <v>-111.83199999999999</v>
      </c>
      <c r="N178" s="1">
        <v>2</v>
      </c>
      <c r="O178" s="6"/>
      <c r="P178" s="7">
        <v>0</v>
      </c>
      <c r="S178" s="3">
        <f t="shared" si="6"/>
        <v>0</v>
      </c>
      <c r="U178" s="48">
        <f t="shared" si="7"/>
        <v>29.887162537147997</v>
      </c>
      <c r="V178" s="48"/>
      <c r="W178" s="48">
        <f t="shared" si="8"/>
        <v>98.627636372588384</v>
      </c>
    </row>
    <row r="179" spans="1:23" s="3" customFormat="1" ht="80">
      <c r="A179" s="4" t="s">
        <v>414</v>
      </c>
      <c r="B179" s="4" t="s">
        <v>1200</v>
      </c>
      <c r="C179" s="19">
        <v>24</v>
      </c>
      <c r="D179" s="23" t="s">
        <v>984</v>
      </c>
      <c r="E179" s="23" t="s">
        <v>985</v>
      </c>
      <c r="F179" s="23" t="s">
        <v>986</v>
      </c>
      <c r="G179" s="4" t="s">
        <v>479</v>
      </c>
      <c r="H179" s="28" t="s">
        <v>859</v>
      </c>
      <c r="I179" s="4" t="s">
        <v>864</v>
      </c>
      <c r="J179" s="5">
        <v>63.789000000000001</v>
      </c>
      <c r="K179" s="5">
        <v>-113.35</v>
      </c>
      <c r="L179" s="5">
        <v>64.457999999999998</v>
      </c>
      <c r="M179" s="5">
        <v>-112.31699999999999</v>
      </c>
      <c r="N179" s="1">
        <v>2</v>
      </c>
      <c r="O179" s="6" t="s">
        <v>981</v>
      </c>
      <c r="P179" s="7">
        <v>1</v>
      </c>
      <c r="S179" s="3">
        <f t="shared" si="6"/>
        <v>1</v>
      </c>
      <c r="U179" s="48">
        <f t="shared" si="7"/>
        <v>89.701785999895733</v>
      </c>
      <c r="V179" s="48"/>
      <c r="W179" s="48">
        <f t="shared" si="8"/>
        <v>296.01589379965588</v>
      </c>
    </row>
    <row r="180" spans="1:23" s="3" customFormat="1" ht="80">
      <c r="A180" s="4" t="s">
        <v>414</v>
      </c>
      <c r="B180" s="4" t="s">
        <v>1201</v>
      </c>
      <c r="C180" s="19">
        <v>25</v>
      </c>
      <c r="D180" s="23" t="s">
        <v>984</v>
      </c>
      <c r="E180" s="23" t="s">
        <v>987</v>
      </c>
      <c r="F180" s="23" t="s">
        <v>988</v>
      </c>
      <c r="G180" s="4" t="s">
        <v>479</v>
      </c>
      <c r="H180" s="29" t="s">
        <v>859</v>
      </c>
      <c r="I180" s="4" t="s">
        <v>865</v>
      </c>
      <c r="J180" s="5">
        <v>64.457999999999998</v>
      </c>
      <c r="K180" s="5">
        <v>-112.31699999999999</v>
      </c>
      <c r="L180" s="5">
        <v>64.900000000000006</v>
      </c>
      <c r="M180" s="5">
        <v>-111.599</v>
      </c>
      <c r="N180" s="1">
        <v>2</v>
      </c>
      <c r="O180" s="6" t="s">
        <v>982</v>
      </c>
      <c r="P180" s="7">
        <v>1</v>
      </c>
      <c r="S180" s="3">
        <f t="shared" si="6"/>
        <v>1</v>
      </c>
      <c r="U180" s="48">
        <f t="shared" si="7"/>
        <v>59.844661402782975</v>
      </c>
      <c r="V180" s="48"/>
      <c r="W180" s="48">
        <f t="shared" si="8"/>
        <v>197.4873826291838</v>
      </c>
    </row>
    <row r="181" spans="1:23" s="3" customFormat="1" ht="80">
      <c r="A181" s="4" t="s">
        <v>363</v>
      </c>
      <c r="B181" s="4" t="s">
        <v>364</v>
      </c>
      <c r="C181" s="19">
        <v>1</v>
      </c>
      <c r="D181" s="23" t="s">
        <v>871</v>
      </c>
      <c r="E181" s="23" t="s">
        <v>577</v>
      </c>
      <c r="F181" s="23" t="s">
        <v>581</v>
      </c>
      <c r="G181" s="4" t="s">
        <v>480</v>
      </c>
      <c r="H181" s="4" t="s">
        <v>379</v>
      </c>
      <c r="I181" s="4" t="s">
        <v>16</v>
      </c>
      <c r="J181" s="5">
        <v>63.880609</v>
      </c>
      <c r="K181" s="5">
        <v>-150.25129999999999</v>
      </c>
      <c r="L181" s="5">
        <v>63.7303</v>
      </c>
      <c r="M181" s="5">
        <v>-149.89689000000001</v>
      </c>
      <c r="N181" s="1">
        <v>2</v>
      </c>
      <c r="O181" s="6" t="s">
        <v>558</v>
      </c>
      <c r="P181" s="7">
        <v>2</v>
      </c>
      <c r="Q181" s="3" t="s">
        <v>939</v>
      </c>
      <c r="S181" s="3">
        <f t="shared" si="6"/>
        <v>1</v>
      </c>
      <c r="U181" s="48">
        <f t="shared" si="7"/>
        <v>24.123716152744088</v>
      </c>
      <c r="V181" s="48"/>
      <c r="W181" s="48">
        <f t="shared" si="8"/>
        <v>79.608263304055484</v>
      </c>
    </row>
    <row r="182" spans="1:23" s="3" customFormat="1" ht="80">
      <c r="A182" s="4" t="s">
        <v>363</v>
      </c>
      <c r="B182" s="4" t="s">
        <v>365</v>
      </c>
      <c r="C182" s="19">
        <v>2</v>
      </c>
      <c r="D182" s="23" t="s">
        <v>871</v>
      </c>
      <c r="E182" s="23" t="s">
        <v>579</v>
      </c>
      <c r="F182" s="23" t="s">
        <v>580</v>
      </c>
      <c r="G182" s="4" t="s">
        <v>480</v>
      </c>
      <c r="H182" s="4" t="s">
        <v>379</v>
      </c>
      <c r="I182" s="4" t="s">
        <v>18</v>
      </c>
      <c r="J182" s="5">
        <v>63.810675000000003</v>
      </c>
      <c r="K182" s="5">
        <v>-150.13271</v>
      </c>
      <c r="L182" s="5">
        <v>63.834499999999998</v>
      </c>
      <c r="M182" s="5">
        <v>-149.88401999999999</v>
      </c>
      <c r="N182" s="1">
        <v>2</v>
      </c>
      <c r="O182" s="6" t="s">
        <v>558</v>
      </c>
      <c r="P182" s="7">
        <v>2</v>
      </c>
      <c r="Q182" s="3" t="s">
        <v>939</v>
      </c>
      <c r="S182" s="3">
        <f t="shared" si="6"/>
        <v>1</v>
      </c>
      <c r="U182" s="48">
        <f t="shared" si="7"/>
        <v>12.483542150464402</v>
      </c>
      <c r="V182" s="48"/>
      <c r="W182" s="48">
        <f t="shared" si="8"/>
        <v>41.195689096532526</v>
      </c>
    </row>
    <row r="183" spans="1:23" s="3" customFormat="1" ht="40">
      <c r="A183" s="4" t="s">
        <v>363</v>
      </c>
      <c r="B183" s="4" t="s">
        <v>366</v>
      </c>
      <c r="C183" s="19"/>
      <c r="D183" s="23"/>
      <c r="E183" s="23"/>
      <c r="F183" s="23"/>
      <c r="G183" s="4" t="s">
        <v>480</v>
      </c>
      <c r="H183" s="4" t="s">
        <v>377</v>
      </c>
      <c r="I183" s="4" t="s">
        <v>14</v>
      </c>
      <c r="J183" s="5">
        <v>61.256312999999999</v>
      </c>
      <c r="K183" s="5">
        <v>-163.90653</v>
      </c>
      <c r="L183" s="5">
        <v>61.276845999999999</v>
      </c>
      <c r="M183" s="5">
        <v>-162.78871000000001</v>
      </c>
      <c r="N183" s="1">
        <v>2</v>
      </c>
      <c r="O183" s="6"/>
      <c r="P183" s="7">
        <v>0</v>
      </c>
      <c r="S183" s="3">
        <f t="shared" si="6"/>
        <v>0</v>
      </c>
      <c r="U183" s="48">
        <f t="shared" si="7"/>
        <v>59.796274399698241</v>
      </c>
      <c r="V183" s="48"/>
      <c r="W183" s="48">
        <f t="shared" si="8"/>
        <v>197.32770551900418</v>
      </c>
    </row>
    <row r="184" spans="1:23" s="3" customFormat="1" ht="40">
      <c r="A184" s="4" t="s">
        <v>363</v>
      </c>
      <c r="B184" s="4" t="s">
        <v>367</v>
      </c>
      <c r="C184" s="19"/>
      <c r="D184" s="23"/>
      <c r="E184" s="23"/>
      <c r="F184" s="23"/>
      <c r="G184" s="4" t="s">
        <v>480</v>
      </c>
      <c r="H184" s="8" t="s">
        <v>464</v>
      </c>
      <c r="I184" s="4" t="s">
        <v>169</v>
      </c>
      <c r="J184" s="5">
        <v>63.434270252581626</v>
      </c>
      <c r="K184" s="5">
        <v>-157.94499530381793</v>
      </c>
      <c r="L184" s="5">
        <v>64.073750926068186</v>
      </c>
      <c r="M184" s="5">
        <v>-156.64785272787648</v>
      </c>
      <c r="N184" s="1">
        <v>2</v>
      </c>
      <c r="O184" s="6"/>
      <c r="P184" s="7">
        <v>0</v>
      </c>
      <c r="S184" s="3">
        <f t="shared" si="6"/>
        <v>0</v>
      </c>
      <c r="U184" s="48">
        <f t="shared" si="7"/>
        <v>95.519619858124585</v>
      </c>
      <c r="V184" s="48"/>
      <c r="W184" s="48">
        <f t="shared" si="8"/>
        <v>315.2147455318111</v>
      </c>
    </row>
    <row r="185" spans="1:23" s="3" customFormat="1" ht="40">
      <c r="A185" s="4" t="s">
        <v>363</v>
      </c>
      <c r="B185" s="4" t="s">
        <v>368</v>
      </c>
      <c r="C185" s="19"/>
      <c r="D185" s="23"/>
      <c r="E185" s="23"/>
      <c r="F185" s="23"/>
      <c r="G185" s="4" t="s">
        <v>480</v>
      </c>
      <c r="H185" s="8" t="s">
        <v>464</v>
      </c>
      <c r="I185" s="4" t="s">
        <v>170</v>
      </c>
      <c r="J185" s="5">
        <v>64.090326186861077</v>
      </c>
      <c r="K185" s="5">
        <v>-156.69043689993018</v>
      </c>
      <c r="L185" s="5">
        <v>63.450882063736842</v>
      </c>
      <c r="M185" s="5">
        <v>-157.98654920306583</v>
      </c>
      <c r="N185" s="1">
        <v>2</v>
      </c>
      <c r="O185" s="6"/>
      <c r="P185" s="7">
        <v>0</v>
      </c>
      <c r="S185" s="3">
        <f t="shared" si="6"/>
        <v>0</v>
      </c>
      <c r="U185" s="48">
        <f t="shared" si="7"/>
        <v>95.457791964935041</v>
      </c>
      <c r="V185" s="48"/>
      <c r="W185" s="48">
        <f t="shared" si="8"/>
        <v>315.01071348428565</v>
      </c>
    </row>
    <row r="186" spans="1:23" s="3" customFormat="1" ht="40">
      <c r="A186" s="4" t="s">
        <v>363</v>
      </c>
      <c r="B186" s="4" t="s">
        <v>369</v>
      </c>
      <c r="C186" s="19"/>
      <c r="D186" s="23"/>
      <c r="E186" s="23"/>
      <c r="F186" s="23"/>
      <c r="G186" s="4" t="s">
        <v>480</v>
      </c>
      <c r="H186" s="8" t="s">
        <v>464</v>
      </c>
      <c r="I186" s="4" t="s">
        <v>171</v>
      </c>
      <c r="J186" s="5">
        <v>63.467481811586715</v>
      </c>
      <c r="K186" s="5">
        <v>-158.02815133852329</v>
      </c>
      <c r="L186" s="5">
        <v>64.106888994067631</v>
      </c>
      <c r="M186" s="5">
        <v>-156.73307180438519</v>
      </c>
      <c r="N186" s="1">
        <v>2</v>
      </c>
      <c r="O186" s="6"/>
      <c r="P186" s="7">
        <v>0</v>
      </c>
      <c r="S186" s="3">
        <f t="shared" si="6"/>
        <v>0</v>
      </c>
      <c r="U186" s="48">
        <f t="shared" si="7"/>
        <v>95.395946009786414</v>
      </c>
      <c r="V186" s="48"/>
      <c r="W186" s="48">
        <f t="shared" si="8"/>
        <v>314.80662183229515</v>
      </c>
    </row>
    <row r="187" spans="1:23" s="3" customFormat="1" ht="40">
      <c r="A187" s="4" t="s">
        <v>363</v>
      </c>
      <c r="B187" s="4" t="s">
        <v>370</v>
      </c>
      <c r="C187" s="19"/>
      <c r="D187" s="23"/>
      <c r="E187" s="23"/>
      <c r="F187" s="23"/>
      <c r="G187" s="4" t="s">
        <v>480</v>
      </c>
      <c r="H187" s="8" t="s">
        <v>474</v>
      </c>
      <c r="I187" s="4" t="s">
        <v>166</v>
      </c>
      <c r="J187" s="5">
        <v>62.795351899230972</v>
      </c>
      <c r="K187" s="5">
        <v>-159.21194900495061</v>
      </c>
      <c r="L187" s="5">
        <v>63.431476734622294</v>
      </c>
      <c r="M187" s="5">
        <v>-157.94856039856339</v>
      </c>
      <c r="N187" s="1">
        <v>2</v>
      </c>
      <c r="O187" s="6"/>
      <c r="P187" s="7">
        <v>0</v>
      </c>
      <c r="S187" s="3">
        <f t="shared" si="6"/>
        <v>0</v>
      </c>
      <c r="U187" s="48">
        <f t="shared" si="7"/>
        <v>95.071846751666399</v>
      </c>
      <c r="V187" s="48"/>
      <c r="W187" s="48">
        <f t="shared" si="8"/>
        <v>313.73709428049909</v>
      </c>
    </row>
    <row r="188" spans="1:23" s="3" customFormat="1" ht="40">
      <c r="A188" s="4" t="s">
        <v>363</v>
      </c>
      <c r="B188" s="4" t="s">
        <v>371</v>
      </c>
      <c r="C188" s="19"/>
      <c r="D188" s="23"/>
      <c r="E188" s="23"/>
      <c r="F188" s="23"/>
      <c r="G188" s="4" t="s">
        <v>480</v>
      </c>
      <c r="H188" s="8" t="s">
        <v>474</v>
      </c>
      <c r="I188" s="4" t="s">
        <v>167</v>
      </c>
      <c r="J188" s="5">
        <v>63.447991752280615</v>
      </c>
      <c r="K188" s="5">
        <v>-157.99031062000714</v>
      </c>
      <c r="L188" s="5">
        <v>62.811957011778368</v>
      </c>
      <c r="M188" s="5">
        <v>-159.25261087780027</v>
      </c>
      <c r="N188" s="1">
        <v>2</v>
      </c>
      <c r="O188" s="6"/>
      <c r="P188" s="7">
        <v>0</v>
      </c>
      <c r="S188" s="3">
        <f t="shared" si="6"/>
        <v>0</v>
      </c>
      <c r="U188" s="48">
        <f t="shared" si="7"/>
        <v>95.003669697272969</v>
      </c>
      <c r="V188" s="48"/>
      <c r="W188" s="48">
        <f t="shared" si="8"/>
        <v>313.51211000100079</v>
      </c>
    </row>
    <row r="189" spans="1:23" s="3" customFormat="1" ht="40">
      <c r="A189" s="4" t="s">
        <v>363</v>
      </c>
      <c r="B189" s="4" t="s">
        <v>372</v>
      </c>
      <c r="C189" s="19"/>
      <c r="D189" s="23"/>
      <c r="E189" s="23"/>
      <c r="F189" s="23"/>
      <c r="G189" s="4" t="s">
        <v>480</v>
      </c>
      <c r="H189" s="8" t="s">
        <v>474</v>
      </c>
      <c r="I189" s="4" t="s">
        <v>168</v>
      </c>
      <c r="J189" s="5">
        <v>62.828550383149896</v>
      </c>
      <c r="K189" s="5">
        <v>-159.29331864468637</v>
      </c>
      <c r="L189" s="5">
        <v>63.46449459196856</v>
      </c>
      <c r="M189" s="5">
        <v>-158.03210901776174</v>
      </c>
      <c r="N189" s="1">
        <v>2</v>
      </c>
      <c r="O189" s="6"/>
      <c r="P189" s="7">
        <v>0</v>
      </c>
      <c r="S189" s="3">
        <f t="shared" si="6"/>
        <v>0</v>
      </c>
      <c r="U189" s="48">
        <f t="shared" si="7"/>
        <v>94.935474665960498</v>
      </c>
      <c r="V189" s="48"/>
      <c r="W189" s="48">
        <f t="shared" si="8"/>
        <v>313.28706639766961</v>
      </c>
    </row>
    <row r="190" spans="1:23" s="3" customFormat="1" ht="40">
      <c r="A190" s="4" t="s">
        <v>363</v>
      </c>
      <c r="B190" s="4" t="s">
        <v>373</v>
      </c>
      <c r="C190" s="19"/>
      <c r="D190" s="23"/>
      <c r="E190" s="23"/>
      <c r="F190" s="23"/>
      <c r="G190" s="4" t="s">
        <v>480</v>
      </c>
      <c r="H190" s="8" t="s">
        <v>465</v>
      </c>
      <c r="I190" s="4" t="s">
        <v>138</v>
      </c>
      <c r="J190" s="5">
        <v>61.218724572141866</v>
      </c>
      <c r="K190" s="5">
        <v>-163.78665799749828</v>
      </c>
      <c r="L190" s="5">
        <v>61.22258008185581</v>
      </c>
      <c r="M190" s="5">
        <v>-161.96051313331708</v>
      </c>
      <c r="N190" s="1">
        <v>2</v>
      </c>
      <c r="O190" s="6"/>
      <c r="P190" s="7">
        <v>0</v>
      </c>
      <c r="S190" s="3">
        <f t="shared" si="6"/>
        <v>0</v>
      </c>
      <c r="U190" s="48">
        <f t="shared" si="7"/>
        <v>97.757574476817183</v>
      </c>
      <c r="V190" s="48"/>
      <c r="W190" s="48">
        <f t="shared" si="8"/>
        <v>322.59999577349669</v>
      </c>
    </row>
    <row r="191" spans="1:23" s="3" customFormat="1" ht="40">
      <c r="A191" s="4" t="s">
        <v>363</v>
      </c>
      <c r="B191" s="4" t="s">
        <v>374</v>
      </c>
      <c r="C191" s="19"/>
      <c r="D191" s="23"/>
      <c r="E191" s="23"/>
      <c r="F191" s="23"/>
      <c r="G191" s="4" t="s">
        <v>480</v>
      </c>
      <c r="H191" s="8" t="s">
        <v>465</v>
      </c>
      <c r="I191" s="4" t="s">
        <v>139</v>
      </c>
      <c r="J191" s="5">
        <v>61.247499092487111</v>
      </c>
      <c r="K191" s="5">
        <v>-161.95979570878995</v>
      </c>
      <c r="L191" s="5">
        <v>61.243647602495606</v>
      </c>
      <c r="M191" s="5">
        <v>-163.78692327157853</v>
      </c>
      <c r="N191" s="1">
        <v>2</v>
      </c>
      <c r="O191" s="6"/>
      <c r="P191" s="7">
        <v>0</v>
      </c>
      <c r="S191" s="3">
        <f t="shared" si="6"/>
        <v>0</v>
      </c>
      <c r="U191" s="48">
        <f t="shared" si="7"/>
        <v>97.732713442669535</v>
      </c>
      <c r="V191" s="48"/>
      <c r="W191" s="48">
        <f t="shared" si="8"/>
        <v>322.51795436080943</v>
      </c>
    </row>
    <row r="192" spans="1:23" s="3" customFormat="1" ht="40">
      <c r="A192" s="4" t="s">
        <v>363</v>
      </c>
      <c r="B192" s="4" t="s">
        <v>375</v>
      </c>
      <c r="C192" s="19"/>
      <c r="D192" s="23"/>
      <c r="E192" s="23"/>
      <c r="F192" s="23"/>
      <c r="G192" s="4" t="s">
        <v>480</v>
      </c>
      <c r="H192" s="8" t="s">
        <v>465</v>
      </c>
      <c r="I192" s="4" t="s">
        <v>140</v>
      </c>
      <c r="J192" s="5">
        <v>61.268570633431388</v>
      </c>
      <c r="K192" s="5">
        <v>-163.78718896655468</v>
      </c>
      <c r="L192" s="5">
        <v>61.272418098969631</v>
      </c>
      <c r="M192" s="5">
        <v>-161.9590771460087</v>
      </c>
      <c r="N192" s="1">
        <v>2</v>
      </c>
      <c r="O192" s="6"/>
      <c r="P192" s="7">
        <v>0</v>
      </c>
      <c r="S192" s="3">
        <f t="shared" si="6"/>
        <v>0</v>
      </c>
      <c r="U192" s="48">
        <f t="shared" si="7"/>
        <v>97.707833916654664</v>
      </c>
      <c r="V192" s="48"/>
      <c r="W192" s="48">
        <f t="shared" si="8"/>
        <v>322.43585192496039</v>
      </c>
    </row>
    <row r="193" spans="1:23" s="3" customFormat="1" ht="40">
      <c r="A193" s="4" t="s">
        <v>363</v>
      </c>
      <c r="B193" s="4" t="s">
        <v>376</v>
      </c>
      <c r="C193" s="19"/>
      <c r="D193" s="23"/>
      <c r="E193" s="23"/>
      <c r="F193" s="23"/>
      <c r="G193" s="4" t="s">
        <v>480</v>
      </c>
      <c r="H193" s="8" t="s">
        <v>465</v>
      </c>
      <c r="I193" s="4" t="s">
        <v>141</v>
      </c>
      <c r="J193" s="5">
        <v>61.297337101293799</v>
      </c>
      <c r="K193" s="5">
        <v>-161.95835744198993</v>
      </c>
      <c r="L193" s="5">
        <v>61.293493664947903</v>
      </c>
      <c r="M193" s="5">
        <v>-163.78745508353003</v>
      </c>
      <c r="N193" s="1">
        <v>2</v>
      </c>
      <c r="O193" s="6"/>
      <c r="P193" s="7">
        <v>0</v>
      </c>
      <c r="S193" s="3">
        <f t="shared" si="6"/>
        <v>0</v>
      </c>
      <c r="U193" s="48">
        <f t="shared" si="7"/>
        <v>97.682935903324889</v>
      </c>
      <c r="V193" s="48"/>
      <c r="W193" s="48">
        <f t="shared" si="8"/>
        <v>322.3536884809721</v>
      </c>
    </row>
    <row r="194" spans="1:23" s="3" customFormat="1" ht="40">
      <c r="A194" s="4" t="s">
        <v>363</v>
      </c>
      <c r="B194" s="4" t="s">
        <v>378</v>
      </c>
      <c r="C194" s="19"/>
      <c r="D194" s="23"/>
      <c r="E194" s="23"/>
      <c r="F194" s="23"/>
      <c r="G194" s="4" t="s">
        <v>480</v>
      </c>
      <c r="H194" s="8" t="s">
        <v>465</v>
      </c>
      <c r="I194" s="4" t="s">
        <v>142</v>
      </c>
      <c r="J194" s="5">
        <v>61.31841669704373</v>
      </c>
      <c r="K194" s="5">
        <v>-163.78772162361173</v>
      </c>
      <c r="L194" s="5">
        <v>61.32225609944998</v>
      </c>
      <c r="M194" s="5">
        <v>-161.95763659373995</v>
      </c>
      <c r="N194" s="1">
        <v>2</v>
      </c>
      <c r="O194" s="6"/>
      <c r="P194" s="7">
        <v>0</v>
      </c>
      <c r="S194" s="3">
        <f t="shared" si="6"/>
        <v>0</v>
      </c>
      <c r="U194" s="48">
        <f t="shared" si="7"/>
        <v>97.658019407463158</v>
      </c>
      <c r="V194" s="48"/>
      <c r="W194" s="48">
        <f t="shared" si="8"/>
        <v>322.27146404462843</v>
      </c>
    </row>
    <row r="195" spans="1:23" s="3" customFormat="1" ht="40">
      <c r="A195" s="4" t="s">
        <v>363</v>
      </c>
      <c r="B195" s="4" t="s">
        <v>380</v>
      </c>
      <c r="C195" s="19"/>
      <c r="D195" s="23"/>
      <c r="E195" s="23"/>
      <c r="F195" s="23"/>
      <c r="G195" s="4" t="s">
        <v>480</v>
      </c>
      <c r="H195" s="8" t="s">
        <v>465</v>
      </c>
      <c r="I195" s="4" t="s">
        <v>143</v>
      </c>
      <c r="J195" s="5">
        <v>61.347175093428554</v>
      </c>
      <c r="K195" s="5">
        <v>-161.95691459825463</v>
      </c>
      <c r="L195" s="5">
        <v>61.343339729717528</v>
      </c>
      <c r="M195" s="5">
        <v>-163.78798858791072</v>
      </c>
      <c r="N195" s="1">
        <v>2</v>
      </c>
      <c r="O195" s="6"/>
      <c r="P195" s="7">
        <v>0</v>
      </c>
      <c r="S195" s="3">
        <f t="shared" ref="S195:S258" si="9">IF(P195&gt;0,1,0)</f>
        <v>0</v>
      </c>
      <c r="U195" s="48">
        <f t="shared" ref="U195:U258" si="10">ACOS(COS(RADIANS(90-J195)) *COS(RADIANS(90-L195)) +SIN(RADIANS(90-J195)) *SIN(RADIANS(90-L195)) *COS(RADIANS(K195-M195))) *6371</f>
        <v>97.633084433843877</v>
      </c>
      <c r="V195" s="48"/>
      <c r="W195" s="48">
        <f t="shared" ref="W195:W258" si="11">U195*3.3</f>
        <v>322.1891786316848</v>
      </c>
    </row>
    <row r="196" spans="1:23" s="14" customFormat="1" ht="40">
      <c r="A196" s="4" t="s">
        <v>415</v>
      </c>
      <c r="B196" s="4" t="s">
        <v>433</v>
      </c>
      <c r="C196" s="19">
        <v>1</v>
      </c>
      <c r="D196" s="23" t="s">
        <v>871</v>
      </c>
      <c r="E196" s="23" t="s">
        <v>577</v>
      </c>
      <c r="F196" s="23" t="s">
        <v>578</v>
      </c>
      <c r="G196" s="4" t="s">
        <v>481</v>
      </c>
      <c r="H196" s="4" t="s">
        <v>379</v>
      </c>
      <c r="I196" s="4" t="s">
        <v>17</v>
      </c>
      <c r="J196" s="5">
        <v>63.768900000000002</v>
      </c>
      <c r="K196" s="5">
        <v>-150.26602</v>
      </c>
      <c r="L196" s="5">
        <v>63.802912999999997</v>
      </c>
      <c r="M196" s="5">
        <v>-149.85173</v>
      </c>
      <c r="N196" s="1">
        <v>2</v>
      </c>
      <c r="O196" s="4" t="s">
        <v>558</v>
      </c>
      <c r="P196" s="7">
        <v>2</v>
      </c>
      <c r="Q196" s="14" t="s">
        <v>947</v>
      </c>
      <c r="S196" s="3">
        <f t="shared" si="9"/>
        <v>1</v>
      </c>
      <c r="U196" s="48">
        <f t="shared" si="10"/>
        <v>20.697438896781691</v>
      </c>
      <c r="V196" s="50"/>
      <c r="W196" s="48">
        <f t="shared" si="11"/>
        <v>68.301548359379581</v>
      </c>
    </row>
    <row r="197" spans="1:23" s="14" customFormat="1" ht="40">
      <c r="A197" s="4" t="s">
        <v>415</v>
      </c>
      <c r="B197" s="4" t="s">
        <v>434</v>
      </c>
      <c r="C197" s="19"/>
      <c r="D197" s="23"/>
      <c r="E197" s="23"/>
      <c r="F197" s="23"/>
      <c r="G197" s="4" t="s">
        <v>481</v>
      </c>
      <c r="H197" s="4" t="s">
        <v>497</v>
      </c>
      <c r="I197" s="4" t="s">
        <v>23</v>
      </c>
      <c r="J197" s="5">
        <v>63.906100000000002</v>
      </c>
      <c r="K197" s="5">
        <v>-145.95737</v>
      </c>
      <c r="L197" s="5">
        <v>63.825536999999997</v>
      </c>
      <c r="M197" s="5">
        <v>-145.51265000000001</v>
      </c>
      <c r="N197" s="1">
        <v>2</v>
      </c>
      <c r="O197" s="4"/>
      <c r="P197" s="7">
        <v>0</v>
      </c>
      <c r="S197" s="3">
        <f t="shared" si="9"/>
        <v>0</v>
      </c>
      <c r="U197" s="48">
        <f t="shared" si="10"/>
        <v>23.551876391813728</v>
      </c>
      <c r="V197" s="50"/>
      <c r="W197" s="48">
        <f t="shared" si="11"/>
        <v>77.721192092985305</v>
      </c>
    </row>
    <row r="198" spans="1:23" s="14" customFormat="1" ht="80">
      <c r="A198" s="4" t="s">
        <v>415</v>
      </c>
      <c r="B198" s="4" t="s">
        <v>435</v>
      </c>
      <c r="C198" s="19">
        <v>3</v>
      </c>
      <c r="D198" s="23" t="s">
        <v>871</v>
      </c>
      <c r="E198" s="23" t="s">
        <v>575</v>
      </c>
      <c r="F198" s="23" t="s">
        <v>576</v>
      </c>
      <c r="G198" s="4" t="s">
        <v>481</v>
      </c>
      <c r="H198" s="4" t="s">
        <v>498</v>
      </c>
      <c r="I198" s="4" t="s">
        <v>15</v>
      </c>
      <c r="J198" s="5">
        <v>63.867199999999997</v>
      </c>
      <c r="K198" s="5">
        <v>-149.33304000000001</v>
      </c>
      <c r="L198" s="5">
        <v>63.901080999999998</v>
      </c>
      <c r="M198" s="5">
        <v>-149.09748999999999</v>
      </c>
      <c r="N198" s="1">
        <v>2</v>
      </c>
      <c r="O198" s="4" t="s">
        <v>558</v>
      </c>
      <c r="P198" s="7">
        <v>2</v>
      </c>
      <c r="Q198" s="14" t="s">
        <v>939</v>
      </c>
      <c r="S198" s="3">
        <f t="shared" si="9"/>
        <v>1</v>
      </c>
      <c r="U198" s="48">
        <f t="shared" si="10"/>
        <v>12.129291113469176</v>
      </c>
      <c r="V198" s="50"/>
      <c r="W198" s="48">
        <f t="shared" si="11"/>
        <v>40.02666067444828</v>
      </c>
    </row>
    <row r="199" spans="1:23" s="14" customFormat="1" ht="80">
      <c r="A199" s="4" t="s">
        <v>415</v>
      </c>
      <c r="B199" s="4" t="s">
        <v>436</v>
      </c>
      <c r="C199" s="19">
        <v>2</v>
      </c>
      <c r="D199" s="23" t="s">
        <v>876</v>
      </c>
      <c r="E199" s="23">
        <v>2258</v>
      </c>
      <c r="F199" s="23">
        <v>2311</v>
      </c>
      <c r="G199" s="4" t="s">
        <v>481</v>
      </c>
      <c r="H199" s="8" t="s">
        <v>466</v>
      </c>
      <c r="I199" s="4" t="s">
        <v>190</v>
      </c>
      <c r="J199" s="5">
        <v>61.051786535565512</v>
      </c>
      <c r="K199" s="5">
        <v>-138.42632905190931</v>
      </c>
      <c r="L199" s="5">
        <v>60.481208207951418</v>
      </c>
      <c r="M199" s="5">
        <v>-136.9714670760512</v>
      </c>
      <c r="N199" s="1">
        <v>2</v>
      </c>
      <c r="O199" s="4" t="s">
        <v>517</v>
      </c>
      <c r="P199" s="7">
        <v>1</v>
      </c>
      <c r="Q199" s="14" t="s">
        <v>921</v>
      </c>
      <c r="S199" s="3">
        <f t="shared" si="9"/>
        <v>1</v>
      </c>
      <c r="U199" s="48">
        <f t="shared" si="10"/>
        <v>101.32296502163875</v>
      </c>
      <c r="V199" s="50"/>
      <c r="W199" s="48">
        <f t="shared" si="11"/>
        <v>334.36578457140786</v>
      </c>
    </row>
    <row r="200" spans="1:23" s="14" customFormat="1" ht="80">
      <c r="A200" s="4" t="s">
        <v>415</v>
      </c>
      <c r="B200" s="4" t="s">
        <v>437</v>
      </c>
      <c r="C200" s="19">
        <v>3</v>
      </c>
      <c r="D200" s="23" t="s">
        <v>876</v>
      </c>
      <c r="E200" s="23">
        <v>2240</v>
      </c>
      <c r="F200" s="23">
        <v>2256</v>
      </c>
      <c r="G200" s="4" t="s">
        <v>481</v>
      </c>
      <c r="H200" s="8" t="s">
        <v>466</v>
      </c>
      <c r="I200" s="4" t="s">
        <v>191</v>
      </c>
      <c r="J200" s="5">
        <v>60.500661864418184</v>
      </c>
      <c r="K200" s="5">
        <v>-136.93983760121938</v>
      </c>
      <c r="L200" s="5">
        <v>61.071734139131991</v>
      </c>
      <c r="M200" s="5">
        <v>-138.39543397460247</v>
      </c>
      <c r="N200" s="1">
        <v>2</v>
      </c>
      <c r="O200" s="4" t="s">
        <v>516</v>
      </c>
      <c r="P200" s="7">
        <v>1</v>
      </c>
      <c r="Q200" s="14" t="s">
        <v>921</v>
      </c>
      <c r="S200" s="3">
        <f t="shared" si="9"/>
        <v>1</v>
      </c>
      <c r="U200" s="48">
        <f t="shared" si="10"/>
        <v>101.3505846780496</v>
      </c>
      <c r="V200" s="50"/>
      <c r="W200" s="48">
        <f t="shared" si="11"/>
        <v>334.45692943756364</v>
      </c>
    </row>
    <row r="201" spans="1:23" s="14" customFormat="1" ht="80">
      <c r="A201" s="4" t="s">
        <v>415</v>
      </c>
      <c r="B201" s="4" t="s">
        <v>438</v>
      </c>
      <c r="C201" s="19">
        <v>4</v>
      </c>
      <c r="D201" s="23" t="s">
        <v>876</v>
      </c>
      <c r="E201" s="23">
        <v>2205</v>
      </c>
      <c r="F201" s="23">
        <v>2222</v>
      </c>
      <c r="G201" s="4" t="s">
        <v>481</v>
      </c>
      <c r="H201" s="8" t="s">
        <v>466</v>
      </c>
      <c r="I201" s="4" t="s">
        <v>192</v>
      </c>
      <c r="J201" s="5">
        <v>61.091674679394195</v>
      </c>
      <c r="K201" s="5">
        <v>-138.3644999579642</v>
      </c>
      <c r="L201" s="5">
        <v>60.520108029487751</v>
      </c>
      <c r="M201" s="5">
        <v>-136.90817014567509</v>
      </c>
      <c r="N201" s="1">
        <v>2</v>
      </c>
      <c r="O201" s="4" t="s">
        <v>514</v>
      </c>
      <c r="P201" s="7">
        <v>1</v>
      </c>
      <c r="Q201" s="14" t="s">
        <v>921</v>
      </c>
      <c r="S201" s="3">
        <f t="shared" si="9"/>
        <v>1</v>
      </c>
      <c r="U201" s="48">
        <f t="shared" si="10"/>
        <v>101.37818515335212</v>
      </c>
      <c r="V201" s="50"/>
      <c r="W201" s="48">
        <f t="shared" si="11"/>
        <v>334.54801100606198</v>
      </c>
    </row>
    <row r="202" spans="1:23" s="14" customFormat="1" ht="80">
      <c r="A202" s="4" t="s">
        <v>415</v>
      </c>
      <c r="B202" s="4" t="s">
        <v>439</v>
      </c>
      <c r="C202" s="19">
        <v>5</v>
      </c>
      <c r="D202" s="23" t="s">
        <v>876</v>
      </c>
      <c r="E202" s="23">
        <v>2225</v>
      </c>
      <c r="F202" s="23">
        <v>2238</v>
      </c>
      <c r="G202" s="4" t="s">
        <v>481</v>
      </c>
      <c r="H202" s="8" t="s">
        <v>466</v>
      </c>
      <c r="I202" s="4" t="s">
        <v>193</v>
      </c>
      <c r="J202" s="5">
        <v>60.539546688217463</v>
      </c>
      <c r="K202" s="5">
        <v>-136.87646464834219</v>
      </c>
      <c r="L202" s="5">
        <v>61.111608141634363</v>
      </c>
      <c r="M202" s="5">
        <v>-138.33352693466665</v>
      </c>
      <c r="N202" s="1">
        <v>2</v>
      </c>
      <c r="O202" s="4" t="s">
        <v>515</v>
      </c>
      <c r="P202" s="7">
        <v>1</v>
      </c>
      <c r="Q202" s="14" t="s">
        <v>922</v>
      </c>
      <c r="S202" s="3">
        <f t="shared" si="9"/>
        <v>1</v>
      </c>
      <c r="U202" s="48">
        <f t="shared" si="10"/>
        <v>101.40576644240977</v>
      </c>
      <c r="V202" s="50"/>
      <c r="W202" s="48">
        <f t="shared" si="11"/>
        <v>334.63902925995222</v>
      </c>
    </row>
    <row r="203" spans="1:23" s="14" customFormat="1" ht="120">
      <c r="A203" s="4" t="s">
        <v>415</v>
      </c>
      <c r="B203" s="4" t="s">
        <v>495</v>
      </c>
      <c r="C203" s="19">
        <v>6</v>
      </c>
      <c r="D203" s="23" t="s">
        <v>876</v>
      </c>
      <c r="E203" s="23">
        <v>2314</v>
      </c>
      <c r="F203" s="23">
        <v>2317</v>
      </c>
      <c r="G203" s="4" t="s">
        <v>481</v>
      </c>
      <c r="H203" s="8" t="s">
        <v>466</v>
      </c>
      <c r="I203" s="4" t="s">
        <v>194</v>
      </c>
      <c r="J203" s="5">
        <v>61.131534511099353</v>
      </c>
      <c r="K203" s="5">
        <v>-138.30251483727366</v>
      </c>
      <c r="L203" s="5">
        <v>60.558977825631032</v>
      </c>
      <c r="M203" s="5">
        <v>-136.84472104806213</v>
      </c>
      <c r="N203" s="1">
        <v>2</v>
      </c>
      <c r="O203" s="4" t="s">
        <v>522</v>
      </c>
      <c r="P203" s="7">
        <v>0</v>
      </c>
      <c r="Q203" s="14" t="s">
        <v>923</v>
      </c>
      <c r="S203" s="3">
        <f t="shared" si="9"/>
        <v>0</v>
      </c>
      <c r="U203" s="48">
        <f t="shared" si="10"/>
        <v>101.4333285398596</v>
      </c>
      <c r="V203" s="50"/>
      <c r="W203" s="48">
        <f t="shared" si="11"/>
        <v>334.72998418153668</v>
      </c>
    </row>
    <row r="204" spans="1:23" s="14" customFormat="1" ht="40">
      <c r="A204" s="4" t="s">
        <v>415</v>
      </c>
      <c r="B204" s="4" t="s">
        <v>496</v>
      </c>
      <c r="C204" s="19">
        <v>7</v>
      </c>
      <c r="D204" s="23" t="s">
        <v>876</v>
      </c>
      <c r="E204" s="23"/>
      <c r="F204" s="23"/>
      <c r="G204" s="4" t="s">
        <v>481</v>
      </c>
      <c r="H204" s="8" t="s">
        <v>466</v>
      </c>
      <c r="I204" s="4" t="s">
        <v>195</v>
      </c>
      <c r="J204" s="5">
        <v>60.578401426718436</v>
      </c>
      <c r="K204" s="5">
        <v>-136.81293928359392</v>
      </c>
      <c r="L204" s="5">
        <v>61.151453773000647</v>
      </c>
      <c r="M204" s="5">
        <v>-138.27146359824084</v>
      </c>
      <c r="N204" s="1">
        <v>2</v>
      </c>
      <c r="O204" s="4"/>
      <c r="P204" s="7">
        <v>0</v>
      </c>
      <c r="S204" s="3">
        <f t="shared" si="9"/>
        <v>0</v>
      </c>
      <c r="U204" s="48">
        <f t="shared" si="10"/>
        <v>101.4608714406853</v>
      </c>
      <c r="V204" s="50"/>
      <c r="W204" s="48">
        <f t="shared" si="11"/>
        <v>334.82087575426146</v>
      </c>
    </row>
    <row r="205" spans="1:23" s="3" customFormat="1" ht="80">
      <c r="A205" s="4" t="s">
        <v>381</v>
      </c>
      <c r="B205" s="4" t="s">
        <v>382</v>
      </c>
      <c r="C205" s="19">
        <v>1</v>
      </c>
      <c r="D205" s="23" t="s">
        <v>1069</v>
      </c>
      <c r="E205" s="23" t="s">
        <v>1077</v>
      </c>
      <c r="F205" s="23" t="s">
        <v>1078</v>
      </c>
      <c r="G205" s="4" t="s">
        <v>482</v>
      </c>
      <c r="H205" s="4" t="s">
        <v>387</v>
      </c>
      <c r="I205" s="4" t="s">
        <v>5</v>
      </c>
      <c r="J205" s="5">
        <v>62.499485999999997</v>
      </c>
      <c r="K205" s="5">
        <v>-116.51797999999999</v>
      </c>
      <c r="L205" s="5">
        <v>62.3401</v>
      </c>
      <c r="M205" s="5">
        <v>-116.49773999999999</v>
      </c>
      <c r="N205" s="1">
        <v>2</v>
      </c>
      <c r="O205" s="6" t="s">
        <v>1079</v>
      </c>
      <c r="P205" s="7">
        <v>2</v>
      </c>
      <c r="S205" s="3">
        <f t="shared" si="9"/>
        <v>1</v>
      </c>
      <c r="U205" s="48">
        <f t="shared" si="10"/>
        <v>17.753519452981877</v>
      </c>
      <c r="V205" s="48"/>
      <c r="W205" s="48">
        <f t="shared" si="11"/>
        <v>58.586614194840188</v>
      </c>
    </row>
    <row r="206" spans="1:23" s="3" customFormat="1" ht="40">
      <c r="A206" s="4" t="s">
        <v>381</v>
      </c>
      <c r="B206" s="4" t="s">
        <v>383</v>
      </c>
      <c r="C206" s="19">
        <v>2</v>
      </c>
      <c r="D206" s="23" t="s">
        <v>984</v>
      </c>
      <c r="E206" s="23" t="s">
        <v>734</v>
      </c>
      <c r="F206" s="23" t="s">
        <v>543</v>
      </c>
      <c r="G206" s="4" t="s">
        <v>482</v>
      </c>
      <c r="H206" s="8" t="s">
        <v>467</v>
      </c>
      <c r="I206" s="4" t="s">
        <v>188</v>
      </c>
      <c r="J206" s="5">
        <v>60.766012387588624</v>
      </c>
      <c r="K206" s="5">
        <v>-115.82256558561954</v>
      </c>
      <c r="L206" s="5">
        <v>60.506219058323161</v>
      </c>
      <c r="M206" s="5">
        <v>-116.21579031054227</v>
      </c>
      <c r="N206" s="1">
        <v>2</v>
      </c>
      <c r="O206" s="6" t="s">
        <v>1047</v>
      </c>
      <c r="P206" s="7">
        <v>2</v>
      </c>
      <c r="S206" s="3">
        <f t="shared" si="9"/>
        <v>1</v>
      </c>
      <c r="U206" s="48">
        <f t="shared" si="10"/>
        <v>35.974808534527497</v>
      </c>
      <c r="V206" s="48"/>
      <c r="W206" s="48">
        <f t="shared" si="11"/>
        <v>118.71686816394073</v>
      </c>
    </row>
    <row r="207" spans="1:23" s="3" customFormat="1" ht="40">
      <c r="A207" s="4" t="s">
        <v>381</v>
      </c>
      <c r="B207" s="4" t="s">
        <v>384</v>
      </c>
      <c r="C207" s="19">
        <v>3</v>
      </c>
      <c r="D207" s="23" t="s">
        <v>984</v>
      </c>
      <c r="E207" s="23" t="s">
        <v>1062</v>
      </c>
      <c r="F207" s="23" t="s">
        <v>1063</v>
      </c>
      <c r="G207" s="4" t="s">
        <v>482</v>
      </c>
      <c r="H207" s="8" t="s">
        <v>467</v>
      </c>
      <c r="I207" s="4" t="s">
        <v>189</v>
      </c>
      <c r="J207" s="5">
        <v>60.491244471535587</v>
      </c>
      <c r="K207" s="5">
        <v>-116.17533544728013</v>
      </c>
      <c r="L207" s="5">
        <v>60.751255657642162</v>
      </c>
      <c r="M207" s="5">
        <v>-115.78145224227643</v>
      </c>
      <c r="N207" s="1">
        <v>2</v>
      </c>
      <c r="O207" s="6" t="s">
        <v>1047</v>
      </c>
      <c r="P207" s="7">
        <v>2</v>
      </c>
      <c r="S207" s="3">
        <f t="shared" si="9"/>
        <v>1</v>
      </c>
      <c r="U207" s="48">
        <f t="shared" si="10"/>
        <v>36.021567147695237</v>
      </c>
      <c r="V207" s="48"/>
      <c r="W207" s="48">
        <f t="shared" si="11"/>
        <v>118.87117158739427</v>
      </c>
    </row>
    <row r="208" spans="1:23" s="3" customFormat="1" ht="80">
      <c r="A208" s="4" t="s">
        <v>381</v>
      </c>
      <c r="B208" s="4" t="s">
        <v>385</v>
      </c>
      <c r="C208" s="19">
        <v>4</v>
      </c>
      <c r="D208" s="23" t="s">
        <v>828</v>
      </c>
      <c r="E208" s="23" t="s">
        <v>829</v>
      </c>
      <c r="F208" s="23" t="s">
        <v>830</v>
      </c>
      <c r="G208" s="4" t="s">
        <v>482</v>
      </c>
      <c r="H208" s="4" t="s">
        <v>389</v>
      </c>
      <c r="I208" s="4" t="s">
        <v>7</v>
      </c>
      <c r="J208" s="5">
        <v>62.334063</v>
      </c>
      <c r="K208" s="5">
        <v>-122.67377999999999</v>
      </c>
      <c r="L208" s="5">
        <v>61.893748000000002</v>
      </c>
      <c r="M208" s="5">
        <v>-121.3997</v>
      </c>
      <c r="N208" s="1">
        <v>2</v>
      </c>
      <c r="O208" s="6" t="s">
        <v>697</v>
      </c>
      <c r="P208" s="7">
        <v>2</v>
      </c>
      <c r="S208" s="3">
        <f t="shared" si="9"/>
        <v>1</v>
      </c>
      <c r="U208" s="48">
        <f t="shared" si="10"/>
        <v>82.385627816055788</v>
      </c>
      <c r="V208" s="48"/>
      <c r="W208" s="48">
        <f t="shared" si="11"/>
        <v>271.8725717929841</v>
      </c>
    </row>
    <row r="209" spans="1:23" s="3" customFormat="1" ht="40">
      <c r="A209" s="4" t="s">
        <v>381</v>
      </c>
      <c r="B209" s="4" t="s">
        <v>386</v>
      </c>
      <c r="C209" s="19">
        <v>5</v>
      </c>
      <c r="D209" s="23" t="s">
        <v>827</v>
      </c>
      <c r="E209" s="23" t="s">
        <v>834</v>
      </c>
      <c r="F209" s="23" t="s">
        <v>835</v>
      </c>
      <c r="G209" s="4" t="s">
        <v>482</v>
      </c>
      <c r="H209" s="8" t="s">
        <v>468</v>
      </c>
      <c r="I209" s="4" t="s">
        <v>144</v>
      </c>
      <c r="J209" s="5">
        <v>61.65555119328662</v>
      </c>
      <c r="K209" s="5">
        <v>-121.46751235887301</v>
      </c>
      <c r="L209" s="5">
        <v>61.247039172082182</v>
      </c>
      <c r="M209" s="5">
        <v>-121.34493639188571</v>
      </c>
      <c r="N209" s="1">
        <v>2</v>
      </c>
      <c r="O209" s="6" t="s">
        <v>698</v>
      </c>
      <c r="P209" s="7">
        <v>2</v>
      </c>
      <c r="S209" s="3">
        <f t="shared" si="9"/>
        <v>1</v>
      </c>
      <c r="U209" s="48">
        <f t="shared" si="10"/>
        <v>45.889096118858475</v>
      </c>
      <c r="V209" s="48"/>
      <c r="W209" s="48">
        <f t="shared" si="11"/>
        <v>151.43401719223297</v>
      </c>
    </row>
    <row r="210" spans="1:23" s="3" customFormat="1" ht="40">
      <c r="A210" s="4" t="s">
        <v>381</v>
      </c>
      <c r="B210" s="4" t="s">
        <v>388</v>
      </c>
      <c r="C210" s="19">
        <v>6</v>
      </c>
      <c r="D210" s="23" t="s">
        <v>827</v>
      </c>
      <c r="E210" s="23" t="s">
        <v>554</v>
      </c>
      <c r="F210" s="23" t="s">
        <v>833</v>
      </c>
      <c r="G210" s="4" t="s">
        <v>482</v>
      </c>
      <c r="H210" s="8" t="s">
        <v>468</v>
      </c>
      <c r="I210" s="4" t="s">
        <v>145</v>
      </c>
      <c r="J210" s="5">
        <v>61.250704371087849</v>
      </c>
      <c r="K210" s="5">
        <v>-121.29368815153268</v>
      </c>
      <c r="L210" s="5">
        <v>61.659257963780377</v>
      </c>
      <c r="M210" s="5">
        <v>-121.41560114809946</v>
      </c>
      <c r="N210" s="1">
        <v>2</v>
      </c>
      <c r="O210" s="6" t="s">
        <v>698</v>
      </c>
      <c r="P210" s="7">
        <v>2</v>
      </c>
      <c r="S210" s="3">
        <f t="shared" si="9"/>
        <v>1</v>
      </c>
      <c r="U210" s="48">
        <f t="shared" si="10"/>
        <v>45.88857683914334</v>
      </c>
      <c r="V210" s="48"/>
      <c r="W210" s="48">
        <f t="shared" si="11"/>
        <v>151.432303569173</v>
      </c>
    </row>
    <row r="211" spans="1:23" s="3" customFormat="1" ht="40">
      <c r="A211" s="4" t="s">
        <v>381</v>
      </c>
      <c r="B211" s="4" t="s">
        <v>390</v>
      </c>
      <c r="C211" s="19">
        <v>7</v>
      </c>
      <c r="D211" s="23" t="s">
        <v>827</v>
      </c>
      <c r="E211" s="23" t="s">
        <v>840</v>
      </c>
      <c r="F211" s="23" t="s">
        <v>529</v>
      </c>
      <c r="G211" s="4" t="s">
        <v>482</v>
      </c>
      <c r="H211" s="8" t="s">
        <v>468</v>
      </c>
      <c r="I211" s="4" t="s">
        <v>146</v>
      </c>
      <c r="J211" s="5">
        <v>61.662945078575767</v>
      </c>
      <c r="K211" s="5">
        <v>-121.36367751609247</v>
      </c>
      <c r="L211" s="5">
        <v>61.254350235815309</v>
      </c>
      <c r="M211" s="5">
        <v>-121.24242798919984</v>
      </c>
      <c r="N211" s="1">
        <v>2</v>
      </c>
      <c r="O211" s="6" t="s">
        <v>696</v>
      </c>
      <c r="P211" s="7">
        <v>2</v>
      </c>
      <c r="S211" s="3">
        <f t="shared" si="9"/>
        <v>1</v>
      </c>
      <c r="U211" s="48">
        <f t="shared" si="10"/>
        <v>45.888048877613052</v>
      </c>
      <c r="V211" s="48"/>
      <c r="W211" s="48">
        <f t="shared" si="11"/>
        <v>151.43056129612307</v>
      </c>
    </row>
    <row r="212" spans="1:23" s="3" customFormat="1" ht="40">
      <c r="A212" s="4" t="s">
        <v>381</v>
      </c>
      <c r="B212" s="4" t="s">
        <v>392</v>
      </c>
      <c r="C212" s="19">
        <v>8</v>
      </c>
      <c r="D212" s="23" t="s">
        <v>827</v>
      </c>
      <c r="E212" s="23" t="s">
        <v>831</v>
      </c>
      <c r="F212" s="23" t="s">
        <v>832</v>
      </c>
      <c r="G212" s="4" t="s">
        <v>482</v>
      </c>
      <c r="H212" s="8" t="s">
        <v>468</v>
      </c>
      <c r="I212" s="4" t="s">
        <v>147</v>
      </c>
      <c r="J212" s="5">
        <v>61.257976758859442</v>
      </c>
      <c r="K212" s="5">
        <v>-121.19115596341059</v>
      </c>
      <c r="L212" s="5">
        <v>61.666612529953682</v>
      </c>
      <c r="M212" s="5">
        <v>-121.31174152405575</v>
      </c>
      <c r="N212" s="1">
        <v>2</v>
      </c>
      <c r="O212" s="6" t="s">
        <v>698</v>
      </c>
      <c r="P212" s="7">
        <v>2</v>
      </c>
      <c r="S212" s="3">
        <f t="shared" si="9"/>
        <v>1</v>
      </c>
      <c r="U212" s="48">
        <f t="shared" si="10"/>
        <v>45.887512234165747</v>
      </c>
      <c r="V212" s="48"/>
      <c r="W212" s="48">
        <f t="shared" si="11"/>
        <v>151.42879037274696</v>
      </c>
    </row>
    <row r="213" spans="1:23" s="3" customFormat="1" ht="40">
      <c r="A213" s="4" t="s">
        <v>381</v>
      </c>
      <c r="B213" s="4" t="s">
        <v>393</v>
      </c>
      <c r="C213" s="19">
        <v>9</v>
      </c>
      <c r="D213" s="23" t="s">
        <v>827</v>
      </c>
      <c r="E213" s="23" t="s">
        <v>841</v>
      </c>
      <c r="F213" s="23" t="s">
        <v>842</v>
      </c>
      <c r="G213" s="4" t="s">
        <v>482</v>
      </c>
      <c r="H213" s="4" t="s">
        <v>391</v>
      </c>
      <c r="I213" s="4" t="s">
        <v>8</v>
      </c>
      <c r="J213" s="5">
        <v>61.893068</v>
      </c>
      <c r="K213" s="5">
        <v>-121.08656999999999</v>
      </c>
      <c r="L213" s="5">
        <v>62.062247999999997</v>
      </c>
      <c r="M213" s="5">
        <v>-119.76099000000001</v>
      </c>
      <c r="N213" s="1">
        <v>2</v>
      </c>
      <c r="O213" s="6" t="s">
        <v>699</v>
      </c>
      <c r="P213" s="7">
        <v>1</v>
      </c>
      <c r="S213" s="3">
        <f t="shared" si="9"/>
        <v>1</v>
      </c>
      <c r="U213" s="48">
        <f t="shared" si="10"/>
        <v>71.758053283860917</v>
      </c>
      <c r="V213" s="48"/>
      <c r="W213" s="48">
        <f t="shared" si="11"/>
        <v>236.80157583674102</v>
      </c>
    </row>
    <row r="214" spans="1:23" s="3" customFormat="1" ht="40">
      <c r="A214" s="4" t="s">
        <v>381</v>
      </c>
      <c r="B214" s="4" t="s">
        <v>394</v>
      </c>
      <c r="C214" s="19"/>
      <c r="D214" s="23"/>
      <c r="E214" s="23"/>
      <c r="F214" s="23"/>
      <c r="G214" s="4" t="s">
        <v>482</v>
      </c>
      <c r="H214" s="4" t="s">
        <v>391</v>
      </c>
      <c r="I214" s="4" t="s">
        <v>9</v>
      </c>
      <c r="J214" s="5">
        <v>62.062247999999997</v>
      </c>
      <c r="K214" s="5">
        <v>-119.76099000000001</v>
      </c>
      <c r="L214" s="5">
        <v>62.255549000000002</v>
      </c>
      <c r="M214" s="5">
        <v>-118.08452</v>
      </c>
      <c r="N214" s="1">
        <v>2</v>
      </c>
      <c r="O214" s="6" t="s">
        <v>699</v>
      </c>
      <c r="P214" s="7">
        <v>1</v>
      </c>
      <c r="S214" s="3">
        <f t="shared" si="9"/>
        <v>1</v>
      </c>
      <c r="U214" s="48">
        <f t="shared" si="10"/>
        <v>89.670968854270384</v>
      </c>
      <c r="V214" s="48"/>
      <c r="W214" s="48">
        <f t="shared" si="11"/>
        <v>295.91419721909227</v>
      </c>
    </row>
    <row r="215" spans="1:23" s="3" customFormat="1" ht="80">
      <c r="A215" s="4" t="s">
        <v>381</v>
      </c>
      <c r="B215" s="4" t="s">
        <v>440</v>
      </c>
      <c r="C215" s="19">
        <v>11</v>
      </c>
      <c r="D215" s="23" t="s">
        <v>1069</v>
      </c>
      <c r="E215" s="23" t="s">
        <v>1074</v>
      </c>
      <c r="F215" s="23" t="s">
        <v>1075</v>
      </c>
      <c r="G215" s="4" t="s">
        <v>482</v>
      </c>
      <c r="H215" s="4" t="s">
        <v>391</v>
      </c>
      <c r="I215" s="4" t="s">
        <v>10</v>
      </c>
      <c r="J215" s="5">
        <v>62.255549000000002</v>
      </c>
      <c r="K215" s="5">
        <v>-118.08452</v>
      </c>
      <c r="L215" s="5">
        <v>62.428353000000001</v>
      </c>
      <c r="M215" s="5">
        <v>-116.38759</v>
      </c>
      <c r="N215" s="1">
        <v>2</v>
      </c>
      <c r="O215" s="6" t="s">
        <v>1076</v>
      </c>
      <c r="P215" s="7">
        <v>2</v>
      </c>
      <c r="S215" s="3">
        <f t="shared" si="9"/>
        <v>1</v>
      </c>
      <c r="U215" s="48">
        <f t="shared" si="10"/>
        <v>89.668752124581175</v>
      </c>
      <c r="V215" s="48"/>
      <c r="W215" s="48">
        <f t="shared" si="11"/>
        <v>295.90688201111789</v>
      </c>
    </row>
    <row r="216" spans="1:23" s="3" customFormat="1" ht="80">
      <c r="A216" s="4" t="s">
        <v>381</v>
      </c>
      <c r="B216" s="4" t="s">
        <v>441</v>
      </c>
      <c r="C216" s="19">
        <v>12</v>
      </c>
      <c r="D216" s="23" t="s">
        <v>1069</v>
      </c>
      <c r="E216" s="23" t="s">
        <v>1080</v>
      </c>
      <c r="F216" s="23" t="s">
        <v>1081</v>
      </c>
      <c r="G216" s="4" t="s">
        <v>482</v>
      </c>
      <c r="H216" s="4" t="s">
        <v>391</v>
      </c>
      <c r="I216" s="4" t="s">
        <v>11</v>
      </c>
      <c r="J216" s="5">
        <v>62.428353000000001</v>
      </c>
      <c r="K216" s="5">
        <v>-116.38759</v>
      </c>
      <c r="L216" s="5">
        <v>62.561250000000001</v>
      </c>
      <c r="M216" s="5">
        <v>-114.90182</v>
      </c>
      <c r="N216" s="1">
        <v>2</v>
      </c>
      <c r="O216" s="6" t="s">
        <v>1082</v>
      </c>
      <c r="P216" s="7">
        <v>2</v>
      </c>
      <c r="S216" s="3">
        <f t="shared" si="9"/>
        <v>1</v>
      </c>
      <c r="U216" s="48">
        <f t="shared" si="10"/>
        <v>77.714838183321362</v>
      </c>
      <c r="V216" s="48"/>
      <c r="W216" s="48">
        <f t="shared" si="11"/>
        <v>256.45896600496047</v>
      </c>
    </row>
    <row r="217" spans="1:23" s="3" customFormat="1" ht="80">
      <c r="A217" s="4" t="s">
        <v>381</v>
      </c>
      <c r="B217" s="4" t="s">
        <v>442</v>
      </c>
      <c r="C217" s="19">
        <v>13</v>
      </c>
      <c r="D217" s="23" t="s">
        <v>1041</v>
      </c>
      <c r="E217" s="23" t="s">
        <v>1042</v>
      </c>
      <c r="F217" s="23" t="s">
        <v>1043</v>
      </c>
      <c r="G217" s="4" t="s">
        <v>482</v>
      </c>
      <c r="H217" s="4" t="s">
        <v>491</v>
      </c>
      <c r="I217" s="4" t="s">
        <v>492</v>
      </c>
      <c r="J217" s="5">
        <v>60.301751000000003</v>
      </c>
      <c r="K217" s="5">
        <v>-123.54256100000001</v>
      </c>
      <c r="L217" s="5">
        <v>60.135075000000001</v>
      </c>
      <c r="M217" s="5">
        <v>-123.222146</v>
      </c>
      <c r="N217" s="1">
        <v>2</v>
      </c>
      <c r="O217" s="6" t="s">
        <v>1044</v>
      </c>
      <c r="P217" s="7">
        <v>2</v>
      </c>
      <c r="S217" s="3">
        <f t="shared" si="9"/>
        <v>1</v>
      </c>
      <c r="U217" s="48">
        <f t="shared" si="10"/>
        <v>25.625284807468024</v>
      </c>
      <c r="V217" s="48"/>
      <c r="W217" s="48">
        <f t="shared" si="11"/>
        <v>84.563439864644479</v>
      </c>
    </row>
    <row r="218" spans="1:23" s="3" customFormat="1" ht="40">
      <c r="A218" s="4" t="s">
        <v>381</v>
      </c>
      <c r="B218" s="4" t="s">
        <v>443</v>
      </c>
      <c r="C218" s="19">
        <v>14</v>
      </c>
      <c r="D218" s="23" t="s">
        <v>827</v>
      </c>
      <c r="E218" s="23" t="s">
        <v>836</v>
      </c>
      <c r="F218" s="23" t="s">
        <v>837</v>
      </c>
      <c r="G218" s="4" t="s">
        <v>482</v>
      </c>
      <c r="H218" s="8" t="s">
        <v>490</v>
      </c>
      <c r="I218" s="4" t="s">
        <v>493</v>
      </c>
      <c r="J218" s="5">
        <v>60.330333000000003</v>
      </c>
      <c r="K218" s="5">
        <v>-123.281953</v>
      </c>
      <c r="L218" s="5">
        <v>60.198597999999997</v>
      </c>
      <c r="M218" s="5">
        <v>-123.441817</v>
      </c>
      <c r="N218" s="1">
        <v>2</v>
      </c>
      <c r="O218" s="6" t="s">
        <v>696</v>
      </c>
      <c r="P218" s="7">
        <v>2</v>
      </c>
      <c r="S218" s="3">
        <f t="shared" si="9"/>
        <v>1</v>
      </c>
      <c r="U218" s="48">
        <f t="shared" si="10"/>
        <v>17.097035499262553</v>
      </c>
      <c r="V218" s="48"/>
      <c r="W218" s="48">
        <f t="shared" si="11"/>
        <v>56.420217147566419</v>
      </c>
    </row>
    <row r="219" spans="1:23" s="3" customFormat="1" ht="40">
      <c r="A219" s="4" t="s">
        <v>381</v>
      </c>
      <c r="B219" s="4" t="s">
        <v>489</v>
      </c>
      <c r="C219" s="19">
        <v>15</v>
      </c>
      <c r="D219" s="23" t="s">
        <v>827</v>
      </c>
      <c r="E219" s="23" t="s">
        <v>838</v>
      </c>
      <c r="F219" s="23" t="s">
        <v>839</v>
      </c>
      <c r="G219" s="4" t="s">
        <v>482</v>
      </c>
      <c r="H219" s="8" t="s">
        <v>490</v>
      </c>
      <c r="I219" s="4" t="s">
        <v>494</v>
      </c>
      <c r="J219" s="5">
        <v>60.211052000000002</v>
      </c>
      <c r="K219" s="5">
        <v>-123.48711900000001</v>
      </c>
      <c r="L219" s="5">
        <v>60.343072999999997</v>
      </c>
      <c r="M219" s="5">
        <v>-123.327141</v>
      </c>
      <c r="N219" s="1">
        <v>2</v>
      </c>
      <c r="O219" s="6" t="s">
        <v>696</v>
      </c>
      <c r="P219" s="7">
        <v>2</v>
      </c>
      <c r="S219" s="3">
        <f t="shared" si="9"/>
        <v>1</v>
      </c>
      <c r="U219" s="48">
        <f t="shared" si="10"/>
        <v>17.12577889252454</v>
      </c>
      <c r="V219" s="48"/>
      <c r="W219" s="48">
        <f t="shared" si="11"/>
        <v>56.515070345330976</v>
      </c>
    </row>
    <row r="220" spans="1:23" s="3" customFormat="1" ht="40">
      <c r="A220" s="4" t="s">
        <v>381</v>
      </c>
      <c r="B220" s="4" t="s">
        <v>612</v>
      </c>
      <c r="C220" s="19"/>
      <c r="D220" s="23"/>
      <c r="E220" s="23"/>
      <c r="F220" s="23"/>
      <c r="G220" s="4" t="s">
        <v>482</v>
      </c>
      <c r="H220" s="8" t="s">
        <v>613</v>
      </c>
      <c r="I220" s="4" t="s">
        <v>614</v>
      </c>
      <c r="J220" s="5">
        <v>61.265642272845867</v>
      </c>
      <c r="K220" s="5">
        <v>-117.5040203303715</v>
      </c>
      <c r="L220" s="5">
        <v>61.095383666036007</v>
      </c>
      <c r="M220" s="5">
        <v>-117.50398234663413</v>
      </c>
      <c r="N220" s="1">
        <v>2</v>
      </c>
      <c r="O220" s="6"/>
      <c r="P220" s="7">
        <v>0</v>
      </c>
      <c r="S220" s="3">
        <f t="shared" si="9"/>
        <v>0</v>
      </c>
      <c r="U220" s="48">
        <f t="shared" si="10"/>
        <v>18.93189340424912</v>
      </c>
      <c r="V220" s="48"/>
      <c r="W220" s="48">
        <f t="shared" si="11"/>
        <v>62.475248234022089</v>
      </c>
    </row>
    <row r="221" spans="1:23" s="3" customFormat="1" ht="40">
      <c r="A221" s="4" t="s">
        <v>381</v>
      </c>
      <c r="B221" s="4" t="s">
        <v>615</v>
      </c>
      <c r="C221" s="19"/>
      <c r="D221" s="23"/>
      <c r="E221" s="23"/>
      <c r="F221" s="23"/>
      <c r="G221" s="4" t="s">
        <v>482</v>
      </c>
      <c r="H221" s="8" t="s">
        <v>613</v>
      </c>
      <c r="I221" s="4" t="s">
        <v>616</v>
      </c>
      <c r="J221" s="5">
        <v>61.095295669341702</v>
      </c>
      <c r="K221" s="5">
        <v>-117.45242350374575</v>
      </c>
      <c r="L221" s="5">
        <v>61.265730220295147</v>
      </c>
      <c r="M221" s="5">
        <v>-117.45218201806807</v>
      </c>
      <c r="N221" s="1">
        <v>2</v>
      </c>
      <c r="O221" s="6"/>
      <c r="P221" s="7">
        <v>0</v>
      </c>
      <c r="S221" s="3">
        <f t="shared" si="9"/>
        <v>0</v>
      </c>
      <c r="U221" s="48">
        <f t="shared" si="10"/>
        <v>18.951461811533395</v>
      </c>
      <c r="V221" s="48"/>
      <c r="W221" s="48">
        <f t="shared" si="11"/>
        <v>62.539823978060198</v>
      </c>
    </row>
    <row r="222" spans="1:23" s="3" customFormat="1" ht="40">
      <c r="A222" s="4" t="s">
        <v>381</v>
      </c>
      <c r="B222" s="4" t="s">
        <v>617</v>
      </c>
      <c r="C222" s="19"/>
      <c r="D222" s="23"/>
      <c r="E222" s="23"/>
      <c r="F222" s="23"/>
      <c r="G222" s="4" t="s">
        <v>482</v>
      </c>
      <c r="H222" s="8" t="s">
        <v>618</v>
      </c>
      <c r="I222" s="4" t="s">
        <v>619</v>
      </c>
      <c r="J222" s="5">
        <v>60.91825882480871</v>
      </c>
      <c r="K222" s="5">
        <v>-117.10464977396035</v>
      </c>
      <c r="L222" s="5">
        <v>60.68210373116699</v>
      </c>
      <c r="M222" s="5">
        <v>-116.32844486449908</v>
      </c>
      <c r="N222" s="1">
        <v>2</v>
      </c>
      <c r="O222" s="6"/>
      <c r="P222" s="7">
        <v>0</v>
      </c>
      <c r="S222" s="3">
        <f t="shared" si="9"/>
        <v>0</v>
      </c>
      <c r="U222" s="48">
        <f t="shared" si="10"/>
        <v>49.623545475724413</v>
      </c>
      <c r="V222" s="48"/>
      <c r="W222" s="48">
        <f t="shared" si="11"/>
        <v>163.75770006989055</v>
      </c>
    </row>
    <row r="223" spans="1:23" s="3" customFormat="1" ht="40">
      <c r="A223" s="4" t="s">
        <v>381</v>
      </c>
      <c r="B223" s="4" t="s">
        <v>620</v>
      </c>
      <c r="C223" s="19">
        <v>19</v>
      </c>
      <c r="D223" s="23" t="s">
        <v>1069</v>
      </c>
      <c r="E223" s="23" t="s">
        <v>1072</v>
      </c>
      <c r="F223" s="23" t="s">
        <v>1073</v>
      </c>
      <c r="G223" s="4" t="s">
        <v>482</v>
      </c>
      <c r="H223" s="8" t="s">
        <v>618</v>
      </c>
      <c r="I223" s="4" t="s">
        <v>621</v>
      </c>
      <c r="J223" s="5">
        <v>60.703341869494587</v>
      </c>
      <c r="K223" s="5">
        <v>-116.30179960862689</v>
      </c>
      <c r="L223" s="5">
        <v>60.93946494783161</v>
      </c>
      <c r="M223" s="5">
        <v>-117.07770838611279</v>
      </c>
      <c r="N223" s="1">
        <v>2</v>
      </c>
      <c r="O223" s="6" t="s">
        <v>1047</v>
      </c>
      <c r="P223" s="7">
        <v>2</v>
      </c>
      <c r="S223" s="3">
        <f t="shared" si="9"/>
        <v>1</v>
      </c>
      <c r="U223" s="48">
        <f t="shared" si="10"/>
        <v>49.584362707271659</v>
      </c>
      <c r="V223" s="48"/>
      <c r="W223" s="48">
        <f t="shared" si="11"/>
        <v>163.62839693399647</v>
      </c>
    </row>
    <row r="224" spans="1:23" s="3" customFormat="1" ht="40">
      <c r="A224" s="4" t="s">
        <v>381</v>
      </c>
      <c r="B224" s="4" t="s">
        <v>622</v>
      </c>
      <c r="C224" s="19">
        <v>20</v>
      </c>
      <c r="D224" s="23" t="s">
        <v>1069</v>
      </c>
      <c r="E224" s="23" t="s">
        <v>1070</v>
      </c>
      <c r="F224" s="23" t="s">
        <v>1071</v>
      </c>
      <c r="G224" s="4" t="s">
        <v>482</v>
      </c>
      <c r="H224" s="8" t="s">
        <v>618</v>
      </c>
      <c r="I224" s="4" t="s">
        <v>623</v>
      </c>
      <c r="J224" s="5">
        <v>60.960665684994886</v>
      </c>
      <c r="K224" s="5">
        <v>-117.05073109036378</v>
      </c>
      <c r="L224" s="5">
        <v>60.724574713369698</v>
      </c>
      <c r="M224" s="5">
        <v>-116.27511912818279</v>
      </c>
      <c r="N224" s="1">
        <v>2</v>
      </c>
      <c r="O224" s="6" t="s">
        <v>1047</v>
      </c>
      <c r="P224" s="7">
        <v>2</v>
      </c>
      <c r="S224" s="3">
        <f t="shared" si="9"/>
        <v>1</v>
      </c>
      <c r="U224" s="48">
        <f t="shared" si="10"/>
        <v>49.545170557141496</v>
      </c>
      <c r="V224" s="48"/>
      <c r="W224" s="48">
        <f t="shared" si="11"/>
        <v>163.49906283856694</v>
      </c>
    </row>
    <row r="225" spans="1:23" s="3" customFormat="1" ht="40">
      <c r="A225" s="4" t="s">
        <v>381</v>
      </c>
      <c r="B225" s="4" t="s">
        <v>624</v>
      </c>
      <c r="C225" s="19">
        <v>21</v>
      </c>
      <c r="D225" s="23" t="s">
        <v>984</v>
      </c>
      <c r="E225" s="23" t="s">
        <v>593</v>
      </c>
      <c r="F225" s="23" t="s">
        <v>740</v>
      </c>
      <c r="G225" s="4" t="s">
        <v>482</v>
      </c>
      <c r="H225" s="8" t="s">
        <v>618</v>
      </c>
      <c r="I225" s="4" t="s">
        <v>625</v>
      </c>
      <c r="J225" s="5">
        <v>60.745802251182575</v>
      </c>
      <c r="K225" s="5">
        <v>-116.24840335474842</v>
      </c>
      <c r="L225" s="5">
        <v>60.981861024414727</v>
      </c>
      <c r="M225" s="5">
        <v>-117.02371781663484</v>
      </c>
      <c r="N225" s="1">
        <v>2</v>
      </c>
      <c r="O225" s="6" t="s">
        <v>1047</v>
      </c>
      <c r="P225" s="7">
        <v>2</v>
      </c>
      <c r="S225" s="3">
        <f t="shared" si="9"/>
        <v>1</v>
      </c>
      <c r="U225" s="48">
        <f t="shared" si="10"/>
        <v>49.505969032817418</v>
      </c>
      <c r="V225" s="48"/>
      <c r="W225" s="48">
        <f t="shared" si="11"/>
        <v>163.36969780829747</v>
      </c>
    </row>
    <row r="226" spans="1:23" s="3" customFormat="1" ht="40">
      <c r="A226" s="4" t="s">
        <v>381</v>
      </c>
      <c r="B226" s="4" t="s">
        <v>626</v>
      </c>
      <c r="C226" s="19">
        <v>22</v>
      </c>
      <c r="D226" s="23" t="s">
        <v>984</v>
      </c>
      <c r="E226" s="23" t="s">
        <v>1068</v>
      </c>
      <c r="F226" s="23" t="s">
        <v>591</v>
      </c>
      <c r="G226" s="4" t="s">
        <v>482</v>
      </c>
      <c r="H226" s="8" t="s">
        <v>618</v>
      </c>
      <c r="I226" s="4" t="s">
        <v>627</v>
      </c>
      <c r="J226" s="5">
        <v>61.003050954175684</v>
      </c>
      <c r="K226" s="5">
        <v>-116.99666849469715</v>
      </c>
      <c r="L226" s="5">
        <v>60.767024471292792</v>
      </c>
      <c r="M226" s="5">
        <v>-116.22165221975894</v>
      </c>
      <c r="N226" s="1">
        <v>2</v>
      </c>
      <c r="O226" s="6" t="s">
        <v>1047</v>
      </c>
      <c r="P226" s="7">
        <v>2</v>
      </c>
      <c r="S226" s="3">
        <f t="shared" si="9"/>
        <v>1</v>
      </c>
      <c r="U226" s="48">
        <f t="shared" si="10"/>
        <v>49.466758141799872</v>
      </c>
      <c r="V226" s="48"/>
      <c r="W226" s="48">
        <f t="shared" si="11"/>
        <v>163.24030186793956</v>
      </c>
    </row>
    <row r="227" spans="1:23" s="3" customFormat="1" ht="40">
      <c r="A227" s="4" t="s">
        <v>381</v>
      </c>
      <c r="B227" s="4" t="s">
        <v>628</v>
      </c>
      <c r="C227" s="19">
        <v>23</v>
      </c>
      <c r="D227" s="23" t="s">
        <v>984</v>
      </c>
      <c r="E227" s="23" t="s">
        <v>801</v>
      </c>
      <c r="F227" s="23" t="s">
        <v>1067</v>
      </c>
      <c r="G227" s="4" t="s">
        <v>482</v>
      </c>
      <c r="H227" s="8" t="s">
        <v>629</v>
      </c>
      <c r="I227" s="4" t="s">
        <v>630</v>
      </c>
      <c r="J227" s="5">
        <v>60.60376531210683</v>
      </c>
      <c r="K227" s="5">
        <v>-115.0024136826809</v>
      </c>
      <c r="L227" s="5">
        <v>60.873221591027708</v>
      </c>
      <c r="M227" s="5">
        <v>-113.93284509049877</v>
      </c>
      <c r="N227" s="1">
        <v>2</v>
      </c>
      <c r="O227" s="6" t="s">
        <v>1047</v>
      </c>
      <c r="P227" s="7">
        <v>2</v>
      </c>
      <c r="S227" s="3">
        <f t="shared" si="9"/>
        <v>1</v>
      </c>
      <c r="U227" s="48">
        <f t="shared" si="10"/>
        <v>65.398931180631223</v>
      </c>
      <c r="V227" s="48"/>
      <c r="W227" s="48">
        <f t="shared" si="11"/>
        <v>215.81647289608301</v>
      </c>
    </row>
    <row r="228" spans="1:23" s="3" customFormat="1" ht="40">
      <c r="A228" s="4" t="s">
        <v>381</v>
      </c>
      <c r="B228" s="4" t="s">
        <v>631</v>
      </c>
      <c r="C228" s="19">
        <v>24</v>
      </c>
      <c r="D228" s="23" t="s">
        <v>984</v>
      </c>
      <c r="E228" s="23" t="s">
        <v>1066</v>
      </c>
      <c r="F228" s="23" t="s">
        <v>800</v>
      </c>
      <c r="G228" s="4" t="s">
        <v>482</v>
      </c>
      <c r="H228" s="8" t="s">
        <v>629</v>
      </c>
      <c r="I228" s="4" t="s">
        <v>632</v>
      </c>
      <c r="J228" s="5">
        <v>60.89518793181859</v>
      </c>
      <c r="K228" s="5">
        <v>-113.95706821268834</v>
      </c>
      <c r="L228" s="5">
        <v>60.626037516611525</v>
      </c>
      <c r="M228" s="5">
        <v>-115.02522006066359</v>
      </c>
      <c r="N228" s="1">
        <v>2</v>
      </c>
      <c r="O228" s="6" t="s">
        <v>1047</v>
      </c>
      <c r="P228" s="7">
        <v>2</v>
      </c>
      <c r="S228" s="3">
        <f t="shared" si="9"/>
        <v>1</v>
      </c>
      <c r="U228" s="48">
        <f t="shared" si="10"/>
        <v>65.279350984718945</v>
      </c>
      <c r="V228" s="48"/>
      <c r="W228" s="48">
        <f t="shared" si="11"/>
        <v>215.42185824957249</v>
      </c>
    </row>
    <row r="229" spans="1:23" s="3" customFormat="1" ht="40">
      <c r="A229" s="4" t="s">
        <v>381</v>
      </c>
      <c r="B229" s="4" t="s">
        <v>633</v>
      </c>
      <c r="C229" s="19">
        <v>25</v>
      </c>
      <c r="D229" s="23" t="s">
        <v>984</v>
      </c>
      <c r="E229" s="23" t="s">
        <v>1064</v>
      </c>
      <c r="F229" s="23" t="s">
        <v>1065</v>
      </c>
      <c r="G229" s="4" t="s">
        <v>482</v>
      </c>
      <c r="H229" s="8" t="s">
        <v>629</v>
      </c>
      <c r="I229" s="4" t="s">
        <v>634</v>
      </c>
      <c r="J229" s="5">
        <v>60.648305836318855</v>
      </c>
      <c r="K229" s="5">
        <v>-115.04805795907176</v>
      </c>
      <c r="L229" s="5">
        <v>60.917149915532661</v>
      </c>
      <c r="M229" s="5">
        <v>-113.98132471939618</v>
      </c>
      <c r="N229" s="1">
        <v>2</v>
      </c>
      <c r="O229" s="6" t="s">
        <v>1047</v>
      </c>
      <c r="P229" s="7">
        <v>2</v>
      </c>
      <c r="S229" s="3">
        <f t="shared" si="9"/>
        <v>1</v>
      </c>
      <c r="U229" s="48">
        <f t="shared" si="10"/>
        <v>65.159758432824361</v>
      </c>
      <c r="V229" s="48"/>
      <c r="W229" s="48">
        <f t="shared" si="11"/>
        <v>215.02720282832038</v>
      </c>
    </row>
    <row r="230" spans="1:23" s="3" customFormat="1" ht="40">
      <c r="A230" s="4" t="s">
        <v>381</v>
      </c>
      <c r="B230" s="4" t="s">
        <v>635</v>
      </c>
      <c r="C230" s="19">
        <v>26</v>
      </c>
      <c r="D230" s="23" t="s">
        <v>984</v>
      </c>
      <c r="E230" s="23" t="s">
        <v>1060</v>
      </c>
      <c r="F230" s="23" t="s">
        <v>1061</v>
      </c>
      <c r="G230" s="4" t="s">
        <v>482</v>
      </c>
      <c r="H230" s="8" t="s">
        <v>629</v>
      </c>
      <c r="I230" s="4" t="s">
        <v>636</v>
      </c>
      <c r="J230" s="5">
        <v>60.939107532219651</v>
      </c>
      <c r="K230" s="5">
        <v>-114.00561468017341</v>
      </c>
      <c r="L230" s="5">
        <v>60.670570262314115</v>
      </c>
      <c r="M230" s="5">
        <v>-115.07092744468518</v>
      </c>
      <c r="N230" s="1">
        <v>2</v>
      </c>
      <c r="O230" s="6" t="s">
        <v>1047</v>
      </c>
      <c r="P230" s="7">
        <v>2</v>
      </c>
      <c r="S230" s="3">
        <f t="shared" si="9"/>
        <v>1</v>
      </c>
      <c r="U230" s="48">
        <f t="shared" si="10"/>
        <v>65.04015354758323</v>
      </c>
      <c r="V230" s="48"/>
      <c r="W230" s="48">
        <f t="shared" si="11"/>
        <v>214.63250670702465</v>
      </c>
    </row>
    <row r="231" spans="1:23" s="3" customFormat="1" ht="40">
      <c r="A231" s="4" t="s">
        <v>381</v>
      </c>
      <c r="B231" s="4" t="s">
        <v>637</v>
      </c>
      <c r="C231" s="19">
        <v>27</v>
      </c>
      <c r="D231" s="23" t="s">
        <v>984</v>
      </c>
      <c r="E231" s="23" t="s">
        <v>912</v>
      </c>
      <c r="F231" s="23" t="s">
        <v>914</v>
      </c>
      <c r="G231" s="4" t="s">
        <v>482</v>
      </c>
      <c r="H231" s="8" t="s">
        <v>629</v>
      </c>
      <c r="I231" s="4" t="s">
        <v>638</v>
      </c>
      <c r="J231" s="5">
        <v>60.692830785657158</v>
      </c>
      <c r="K231" s="5">
        <v>-115.09382858445218</v>
      </c>
      <c r="L231" s="5">
        <v>60.961060771901224</v>
      </c>
      <c r="M231" s="5">
        <v>-114.02993816474036</v>
      </c>
      <c r="N231" s="1">
        <v>2</v>
      </c>
      <c r="O231" s="6" t="s">
        <v>1047</v>
      </c>
      <c r="P231" s="7">
        <v>2</v>
      </c>
      <c r="S231" s="3">
        <f t="shared" si="9"/>
        <v>1</v>
      </c>
      <c r="U231" s="48">
        <f t="shared" si="10"/>
        <v>64.920536351584602</v>
      </c>
      <c r="V231" s="48"/>
      <c r="W231" s="48">
        <f t="shared" si="11"/>
        <v>214.23776996022917</v>
      </c>
    </row>
    <row r="232" spans="1:23" s="3" customFormat="1" ht="80">
      <c r="A232" s="4" t="s">
        <v>381</v>
      </c>
      <c r="B232" s="4" t="s">
        <v>993</v>
      </c>
      <c r="C232" s="19">
        <v>28</v>
      </c>
      <c r="D232" s="23" t="s">
        <v>984</v>
      </c>
      <c r="E232" s="23" t="s">
        <v>1059</v>
      </c>
      <c r="F232" s="23" t="s">
        <v>911</v>
      </c>
      <c r="G232" s="4" t="s">
        <v>482</v>
      </c>
      <c r="H232" s="3" t="s">
        <v>994</v>
      </c>
      <c r="I232" s="8" t="s">
        <v>995</v>
      </c>
      <c r="J232" s="4">
        <v>61.06</v>
      </c>
      <c r="K232" s="4">
        <v>-117.175</v>
      </c>
      <c r="L232" s="4">
        <v>60.890999999999998</v>
      </c>
      <c r="M232" s="4">
        <v>-116.16200000000001</v>
      </c>
      <c r="N232" s="1">
        <v>2</v>
      </c>
      <c r="O232" s="6" t="s">
        <v>1047</v>
      </c>
      <c r="P232" s="7">
        <v>2</v>
      </c>
      <c r="S232" s="3">
        <f t="shared" si="9"/>
        <v>1</v>
      </c>
      <c r="U232" s="48">
        <f t="shared" si="10"/>
        <v>57.791167286613131</v>
      </c>
      <c r="V232" s="48"/>
      <c r="W232" s="48">
        <f t="shared" si="11"/>
        <v>190.71085204582332</v>
      </c>
    </row>
    <row r="233" spans="1:23" s="3" customFormat="1" ht="80">
      <c r="A233" s="4" t="s">
        <v>381</v>
      </c>
      <c r="B233" s="4" t="s">
        <v>996</v>
      </c>
      <c r="C233" s="19">
        <v>29</v>
      </c>
      <c r="D233" s="23" t="s">
        <v>984</v>
      </c>
      <c r="E233" s="23" t="s">
        <v>1057</v>
      </c>
      <c r="F233" s="23" t="s">
        <v>1058</v>
      </c>
      <c r="G233" s="4" t="s">
        <v>482</v>
      </c>
      <c r="H233" s="3" t="s">
        <v>997</v>
      </c>
      <c r="I233" s="8" t="s">
        <v>998</v>
      </c>
      <c r="J233" s="4">
        <v>60.914999999999999</v>
      </c>
      <c r="K233" s="4">
        <v>-116.145</v>
      </c>
      <c r="L233" s="4">
        <v>61.082999999999998</v>
      </c>
      <c r="M233" s="4">
        <v>-117.15900000000001</v>
      </c>
      <c r="N233" s="1">
        <v>2</v>
      </c>
      <c r="O233" s="6" t="s">
        <v>1047</v>
      </c>
      <c r="P233" s="7">
        <v>2</v>
      </c>
      <c r="S233" s="3">
        <f t="shared" si="9"/>
        <v>1</v>
      </c>
      <c r="U233" s="48">
        <f t="shared" si="10"/>
        <v>57.767888280237052</v>
      </c>
      <c r="V233" s="48"/>
      <c r="W233" s="48">
        <f t="shared" si="11"/>
        <v>190.63403132478226</v>
      </c>
    </row>
    <row r="234" spans="1:23" s="3" customFormat="1" ht="80">
      <c r="A234" s="4" t="s">
        <v>381</v>
      </c>
      <c r="B234" s="4" t="s">
        <v>999</v>
      </c>
      <c r="C234" s="19">
        <v>30</v>
      </c>
      <c r="D234" s="23" t="s">
        <v>984</v>
      </c>
      <c r="E234" s="23" t="s">
        <v>1055</v>
      </c>
      <c r="F234" s="23" t="s">
        <v>1056</v>
      </c>
      <c r="G234" s="4" t="s">
        <v>482</v>
      </c>
      <c r="H234" s="3" t="s">
        <v>1000</v>
      </c>
      <c r="I234" s="8" t="s">
        <v>1001</v>
      </c>
      <c r="J234" s="4">
        <v>61.106999999999999</v>
      </c>
      <c r="K234" s="4">
        <v>-117.142</v>
      </c>
      <c r="L234" s="4">
        <v>60.938000000000002</v>
      </c>
      <c r="M234" s="4">
        <v>-116.128</v>
      </c>
      <c r="N234" s="1">
        <v>2</v>
      </c>
      <c r="O234" s="6" t="s">
        <v>1047</v>
      </c>
      <c r="P234" s="7">
        <v>2</v>
      </c>
      <c r="S234" s="3">
        <f t="shared" si="9"/>
        <v>1</v>
      </c>
      <c r="U234" s="48">
        <f t="shared" si="10"/>
        <v>57.765686868057976</v>
      </c>
      <c r="V234" s="48"/>
      <c r="W234" s="48">
        <f t="shared" si="11"/>
        <v>190.62676666459132</v>
      </c>
    </row>
    <row r="235" spans="1:23" s="3" customFormat="1" ht="80">
      <c r="A235" s="4" t="s">
        <v>381</v>
      </c>
      <c r="B235" s="4" t="s">
        <v>1002</v>
      </c>
      <c r="C235" s="19"/>
      <c r="D235" s="23"/>
      <c r="E235" s="23"/>
      <c r="F235" s="23"/>
      <c r="G235" s="4" t="s">
        <v>482</v>
      </c>
      <c r="H235" s="3" t="s">
        <v>1003</v>
      </c>
      <c r="I235" s="8" t="s">
        <v>1004</v>
      </c>
      <c r="J235" s="4">
        <v>60.962000000000003</v>
      </c>
      <c r="K235" s="4">
        <v>-116.111</v>
      </c>
      <c r="L235" s="4">
        <v>61.13</v>
      </c>
      <c r="M235" s="4">
        <v>-117.126</v>
      </c>
      <c r="N235" s="1">
        <v>2</v>
      </c>
      <c r="O235" s="6"/>
      <c r="P235" s="7">
        <v>0</v>
      </c>
      <c r="S235" s="3">
        <f t="shared" si="9"/>
        <v>0</v>
      </c>
      <c r="U235" s="48">
        <f t="shared" si="10"/>
        <v>57.742260652200116</v>
      </c>
      <c r="V235" s="48"/>
      <c r="W235" s="48">
        <f t="shared" si="11"/>
        <v>190.54946015226037</v>
      </c>
    </row>
    <row r="236" spans="1:23" s="3" customFormat="1" ht="80">
      <c r="A236" s="4" t="s">
        <v>381</v>
      </c>
      <c r="B236" s="4" t="s">
        <v>1005</v>
      </c>
      <c r="C236" s="19"/>
      <c r="D236" s="23"/>
      <c r="E236" s="23"/>
      <c r="F236" s="23"/>
      <c r="G236" s="4" t="s">
        <v>482</v>
      </c>
      <c r="H236" s="3" t="s">
        <v>1006</v>
      </c>
      <c r="I236" s="8" t="s">
        <v>1007</v>
      </c>
      <c r="J236" s="4">
        <v>61.154000000000003</v>
      </c>
      <c r="K236" s="4">
        <v>-117.10899999999999</v>
      </c>
      <c r="L236" s="4">
        <v>60.985999999999997</v>
      </c>
      <c r="M236" s="4">
        <v>-116.095</v>
      </c>
      <c r="N236" s="1">
        <v>2</v>
      </c>
      <c r="O236" s="6"/>
      <c r="P236" s="7">
        <v>0</v>
      </c>
      <c r="S236" s="3">
        <f t="shared" si="9"/>
        <v>0</v>
      </c>
      <c r="U236" s="48">
        <f t="shared" si="10"/>
        <v>57.65222705413278</v>
      </c>
      <c r="V236" s="48"/>
      <c r="W236" s="48">
        <f t="shared" si="11"/>
        <v>190.25234927863815</v>
      </c>
    </row>
    <row r="237" spans="1:23" s="3" customFormat="1" ht="80">
      <c r="A237" s="4" t="s">
        <v>381</v>
      </c>
      <c r="B237" s="4" t="s">
        <v>1008</v>
      </c>
      <c r="C237" s="19"/>
      <c r="D237" s="23"/>
      <c r="E237" s="23"/>
      <c r="F237" s="23"/>
      <c r="G237" s="4" t="s">
        <v>482</v>
      </c>
      <c r="H237" s="3" t="s">
        <v>1009</v>
      </c>
      <c r="I237" s="8" t="s">
        <v>1010</v>
      </c>
      <c r="J237" s="4">
        <v>61.009</v>
      </c>
      <c r="K237" s="4">
        <v>-116.078</v>
      </c>
      <c r="L237" s="4">
        <v>61.177999999999997</v>
      </c>
      <c r="M237" s="4">
        <v>-117.093</v>
      </c>
      <c r="N237" s="1">
        <v>2</v>
      </c>
      <c r="O237" s="6"/>
      <c r="P237" s="7">
        <v>0</v>
      </c>
      <c r="S237" s="3">
        <f t="shared" si="9"/>
        <v>0</v>
      </c>
      <c r="U237" s="48">
        <f t="shared" si="10"/>
        <v>57.700895582776106</v>
      </c>
      <c r="V237" s="48"/>
      <c r="W237" s="48">
        <f t="shared" si="11"/>
        <v>190.41295542316115</v>
      </c>
    </row>
    <row r="238" spans="1:23" s="3" customFormat="1" ht="80">
      <c r="A238" s="4" t="s">
        <v>381</v>
      </c>
      <c r="B238" s="4" t="s">
        <v>1011</v>
      </c>
      <c r="C238" s="19"/>
      <c r="D238" s="23"/>
      <c r="E238" s="23"/>
      <c r="F238" s="23"/>
      <c r="G238" s="4" t="s">
        <v>482</v>
      </c>
      <c r="H238" s="3" t="s">
        <v>1012</v>
      </c>
      <c r="I238" s="8" t="s">
        <v>1013</v>
      </c>
      <c r="J238" s="4">
        <v>61.201000000000001</v>
      </c>
      <c r="K238" s="4">
        <v>-117.07599999999999</v>
      </c>
      <c r="L238" s="4">
        <v>61.033000000000001</v>
      </c>
      <c r="M238" s="4">
        <v>-116.06100000000001</v>
      </c>
      <c r="N238" s="1">
        <v>2</v>
      </c>
      <c r="O238" s="6"/>
      <c r="P238" s="7">
        <v>0</v>
      </c>
      <c r="S238" s="3">
        <f t="shared" si="9"/>
        <v>0</v>
      </c>
      <c r="U238" s="48">
        <f t="shared" si="10"/>
        <v>57.62643887801287</v>
      </c>
      <c r="V238" s="48"/>
      <c r="W238" s="48">
        <f t="shared" si="11"/>
        <v>190.16724829744246</v>
      </c>
    </row>
    <row r="239" spans="1:23" s="3" customFormat="1" ht="80">
      <c r="A239" s="4" t="s">
        <v>381</v>
      </c>
      <c r="B239" s="4" t="s">
        <v>1014</v>
      </c>
      <c r="C239" s="19"/>
      <c r="D239" s="23"/>
      <c r="E239" s="23"/>
      <c r="F239" s="23"/>
      <c r="G239" s="4" t="s">
        <v>482</v>
      </c>
      <c r="H239" s="3" t="s">
        <v>1015</v>
      </c>
      <c r="I239" s="8" t="s">
        <v>1016</v>
      </c>
      <c r="J239" s="4">
        <v>61.055999999999997</v>
      </c>
      <c r="K239" s="4">
        <v>-116.044</v>
      </c>
      <c r="L239" s="4">
        <v>61.225000000000001</v>
      </c>
      <c r="M239" s="4">
        <v>-117.059</v>
      </c>
      <c r="N239" s="1">
        <v>2</v>
      </c>
      <c r="O239" s="6"/>
      <c r="P239" s="7">
        <v>0</v>
      </c>
      <c r="S239" s="3">
        <f t="shared" si="9"/>
        <v>0</v>
      </c>
      <c r="U239" s="48">
        <f t="shared" si="10"/>
        <v>57.624255695064889</v>
      </c>
      <c r="V239" s="48"/>
      <c r="W239" s="48">
        <f t="shared" si="11"/>
        <v>190.16004379371412</v>
      </c>
    </row>
    <row r="240" spans="1:23" s="3" customFormat="1" ht="80">
      <c r="A240" s="4" t="s">
        <v>381</v>
      </c>
      <c r="B240" s="4" t="s">
        <v>1017</v>
      </c>
      <c r="C240" s="19"/>
      <c r="D240" s="23"/>
      <c r="E240" s="23"/>
      <c r="F240" s="23"/>
      <c r="G240" s="4" t="s">
        <v>482</v>
      </c>
      <c r="H240" s="3" t="s">
        <v>1018</v>
      </c>
      <c r="I240" s="8" t="s">
        <v>1019</v>
      </c>
      <c r="J240" s="4">
        <v>61.249000000000002</v>
      </c>
      <c r="K240" s="4">
        <v>-117.04300000000001</v>
      </c>
      <c r="L240" s="4">
        <v>61.08</v>
      </c>
      <c r="M240" s="4">
        <v>-116.027</v>
      </c>
      <c r="N240" s="1">
        <v>2</v>
      </c>
      <c r="O240" s="6"/>
      <c r="P240" s="7">
        <v>0</v>
      </c>
      <c r="S240" s="3">
        <f t="shared" si="9"/>
        <v>0</v>
      </c>
      <c r="U240" s="48">
        <f t="shared" si="10"/>
        <v>57.635805668863355</v>
      </c>
      <c r="V240" s="48"/>
      <c r="W240" s="48">
        <f t="shared" si="11"/>
        <v>190.19815870724906</v>
      </c>
    </row>
    <row r="241" spans="1:23" s="3" customFormat="1" ht="80">
      <c r="A241" s="4" t="s">
        <v>381</v>
      </c>
      <c r="B241" s="4" t="s">
        <v>1020</v>
      </c>
      <c r="C241" s="19"/>
      <c r="D241" s="23"/>
      <c r="E241" s="23"/>
      <c r="F241" s="23"/>
      <c r="G241" s="4" t="s">
        <v>482</v>
      </c>
      <c r="H241" s="3" t="s">
        <v>1021</v>
      </c>
      <c r="I241" s="8" t="s">
        <v>1022</v>
      </c>
      <c r="J241" s="4">
        <v>61.103000000000002</v>
      </c>
      <c r="K241" s="4">
        <v>-116.01</v>
      </c>
      <c r="L241" s="4">
        <v>61.271999999999998</v>
      </c>
      <c r="M241" s="4">
        <v>-117.026</v>
      </c>
      <c r="N241" s="1">
        <v>2</v>
      </c>
      <c r="O241" s="6"/>
      <c r="P241" s="7">
        <v>0</v>
      </c>
      <c r="S241" s="3">
        <f t="shared" si="9"/>
        <v>0</v>
      </c>
      <c r="U241" s="48">
        <f t="shared" si="10"/>
        <v>57.598246316496713</v>
      </c>
      <c r="V241" s="48"/>
      <c r="W241" s="48">
        <f t="shared" si="11"/>
        <v>190.07421284443913</v>
      </c>
    </row>
    <row r="242" spans="1:23" s="3" customFormat="1" ht="80">
      <c r="A242" s="4" t="s">
        <v>381</v>
      </c>
      <c r="B242" s="4" t="s">
        <v>1023</v>
      </c>
      <c r="C242" s="19"/>
      <c r="D242" s="23"/>
      <c r="E242" s="23"/>
      <c r="F242" s="23"/>
      <c r="G242" s="4" t="s">
        <v>482</v>
      </c>
      <c r="H242" s="3" t="s">
        <v>1024</v>
      </c>
      <c r="I242" s="8" t="s">
        <v>1025</v>
      </c>
      <c r="J242" s="4">
        <v>61.295999999999999</v>
      </c>
      <c r="K242" s="4">
        <v>-117.01</v>
      </c>
      <c r="L242" s="4">
        <v>61.127000000000002</v>
      </c>
      <c r="M242" s="4">
        <v>-115.99299999999999</v>
      </c>
      <c r="N242" s="1">
        <v>2</v>
      </c>
      <c r="O242" s="6"/>
      <c r="P242" s="7">
        <v>0</v>
      </c>
      <c r="S242" s="3">
        <f t="shared" si="9"/>
        <v>0</v>
      </c>
      <c r="U242" s="48">
        <f t="shared" si="10"/>
        <v>57.609663859872413</v>
      </c>
      <c r="V242" s="48"/>
      <c r="W242" s="48">
        <f t="shared" si="11"/>
        <v>190.11189073757896</v>
      </c>
    </row>
    <row r="243" spans="1:23" s="3" customFormat="1" ht="80">
      <c r="A243" s="4" t="s">
        <v>381</v>
      </c>
      <c r="B243" s="4" t="s">
        <v>1026</v>
      </c>
      <c r="C243" s="19"/>
      <c r="D243" s="23"/>
      <c r="E243" s="23"/>
      <c r="F243" s="23"/>
      <c r="G243" s="4" t="s">
        <v>482</v>
      </c>
      <c r="H243" s="3" t="s">
        <v>1027</v>
      </c>
      <c r="I243" s="8" t="s">
        <v>1028</v>
      </c>
      <c r="J243" s="4">
        <v>61.15</v>
      </c>
      <c r="K243" s="4">
        <v>-115.976</v>
      </c>
      <c r="L243" s="4">
        <v>61.319000000000003</v>
      </c>
      <c r="M243" s="4">
        <v>-116.99299999999999</v>
      </c>
      <c r="N243" s="1">
        <v>2</v>
      </c>
      <c r="O243" s="6"/>
      <c r="P243" s="7">
        <v>0</v>
      </c>
      <c r="S243" s="3">
        <f t="shared" si="9"/>
        <v>0</v>
      </c>
      <c r="U243" s="48">
        <f t="shared" si="10"/>
        <v>57.572052616423697</v>
      </c>
      <c r="V243" s="48"/>
      <c r="W243" s="48">
        <f t="shared" si="11"/>
        <v>189.98777363419819</v>
      </c>
    </row>
    <row r="244" spans="1:23" s="3" customFormat="1" ht="80">
      <c r="A244" s="4" t="s">
        <v>381</v>
      </c>
      <c r="B244" s="4" t="s">
        <v>1029</v>
      </c>
      <c r="C244" s="19"/>
      <c r="D244" s="23"/>
      <c r="E244" s="23"/>
      <c r="F244" s="23"/>
      <c r="G244" s="4" t="s">
        <v>482</v>
      </c>
      <c r="H244" s="3" t="s">
        <v>1030</v>
      </c>
      <c r="I244" s="8" t="s">
        <v>1031</v>
      </c>
      <c r="J244" s="4">
        <v>61.343000000000004</v>
      </c>
      <c r="K244" s="4">
        <v>-116.976</v>
      </c>
      <c r="L244" s="4">
        <v>61.173999999999999</v>
      </c>
      <c r="M244" s="4">
        <v>-115.959</v>
      </c>
      <c r="N244" s="1">
        <v>2</v>
      </c>
      <c r="O244" s="6"/>
      <c r="P244" s="7">
        <v>0</v>
      </c>
      <c r="S244" s="3">
        <f t="shared" si="9"/>
        <v>0</v>
      </c>
      <c r="U244" s="48">
        <f t="shared" si="10"/>
        <v>57.532800388952531</v>
      </c>
      <c r="V244" s="48"/>
      <c r="W244" s="48">
        <f t="shared" si="11"/>
        <v>189.85824128354335</v>
      </c>
    </row>
    <row r="245" spans="1:23" s="3" customFormat="1" ht="80">
      <c r="A245" s="4" t="s">
        <v>381</v>
      </c>
      <c r="B245" s="4" t="s">
        <v>1032</v>
      </c>
      <c r="C245" s="19"/>
      <c r="D245" s="23"/>
      <c r="E245" s="23"/>
      <c r="F245" s="23"/>
      <c r="G245" s="4" t="s">
        <v>482</v>
      </c>
      <c r="H245" s="3" t="s">
        <v>1033</v>
      </c>
      <c r="I245" s="8" t="s">
        <v>1034</v>
      </c>
      <c r="J245" s="4">
        <v>61.197000000000003</v>
      </c>
      <c r="K245" s="4">
        <v>-115.94199999999999</v>
      </c>
      <c r="L245" s="4">
        <v>61.366999999999997</v>
      </c>
      <c r="M245" s="4">
        <v>-116.959</v>
      </c>
      <c r="N245" s="1">
        <v>2</v>
      </c>
      <c r="O245" s="6"/>
      <c r="P245" s="7">
        <v>0</v>
      </c>
      <c r="S245" s="3">
        <f t="shared" si="9"/>
        <v>0</v>
      </c>
      <c r="U245" s="48">
        <f t="shared" si="10"/>
        <v>57.530797718400549</v>
      </c>
      <c r="V245" s="48"/>
      <c r="W245" s="48">
        <f t="shared" si="11"/>
        <v>189.8516324707218</v>
      </c>
    </row>
    <row r="246" spans="1:23" s="3" customFormat="1" ht="80">
      <c r="A246" s="4" t="s">
        <v>381</v>
      </c>
      <c r="B246" s="4" t="s">
        <v>1035</v>
      </c>
      <c r="C246" s="19"/>
      <c r="D246" s="23"/>
      <c r="E246" s="23"/>
      <c r="F246" s="23"/>
      <c r="G246" s="4" t="s">
        <v>482</v>
      </c>
      <c r="H246" s="3" t="s">
        <v>1036</v>
      </c>
      <c r="I246" s="8" t="s">
        <v>1037</v>
      </c>
      <c r="J246" s="4">
        <v>61.39</v>
      </c>
      <c r="K246" s="4">
        <v>-116.943</v>
      </c>
      <c r="L246" s="4">
        <v>61.220999999999997</v>
      </c>
      <c r="M246" s="4">
        <v>-115.925</v>
      </c>
      <c r="N246" s="1">
        <v>2</v>
      </c>
      <c r="O246" s="6"/>
      <c r="P246" s="7">
        <v>0</v>
      </c>
      <c r="S246" s="3">
        <f t="shared" si="9"/>
        <v>0</v>
      </c>
      <c r="U246" s="48">
        <f t="shared" si="10"/>
        <v>57.506368236191911</v>
      </c>
      <c r="V246" s="48"/>
      <c r="W246" s="48">
        <f t="shared" si="11"/>
        <v>189.77101517943331</v>
      </c>
    </row>
    <row r="247" spans="1:23" s="3" customFormat="1" ht="80">
      <c r="A247" s="4" t="s">
        <v>381</v>
      </c>
      <c r="B247" s="4" t="s">
        <v>1038</v>
      </c>
      <c r="C247" s="19"/>
      <c r="D247" s="23"/>
      <c r="E247" s="23"/>
      <c r="F247" s="23"/>
      <c r="G247" s="4" t="s">
        <v>482</v>
      </c>
      <c r="H247" s="3" t="s">
        <v>1039</v>
      </c>
      <c r="I247" s="8" t="s">
        <v>1040</v>
      </c>
      <c r="J247" s="4">
        <v>61.244</v>
      </c>
      <c r="K247" s="4">
        <v>-115.908</v>
      </c>
      <c r="L247" s="4">
        <v>61.414000000000001</v>
      </c>
      <c r="M247" s="4">
        <v>-116.926</v>
      </c>
      <c r="N247" s="1">
        <v>2</v>
      </c>
      <c r="O247" s="6"/>
      <c r="P247" s="7">
        <v>0</v>
      </c>
      <c r="S247" s="3">
        <f t="shared" si="9"/>
        <v>0</v>
      </c>
      <c r="U247" s="48">
        <f t="shared" si="10"/>
        <v>57.50432937415119</v>
      </c>
      <c r="V247" s="48"/>
      <c r="W247" s="48">
        <f t="shared" si="11"/>
        <v>189.76428693469893</v>
      </c>
    </row>
    <row r="248" spans="1:23" s="3" customFormat="1" ht="40">
      <c r="A248" s="4" t="s">
        <v>413</v>
      </c>
      <c r="B248" s="4" t="s">
        <v>444</v>
      </c>
      <c r="C248" s="19">
        <v>1</v>
      </c>
      <c r="D248" s="23" t="s">
        <v>843</v>
      </c>
      <c r="E248" s="23" t="s">
        <v>846</v>
      </c>
      <c r="F248" s="23" t="s">
        <v>847</v>
      </c>
      <c r="G248" s="4" t="s">
        <v>483</v>
      </c>
      <c r="H248" s="8" t="s">
        <v>469</v>
      </c>
      <c r="I248" s="4" t="s">
        <v>172</v>
      </c>
      <c r="J248" s="5">
        <v>59.041063817126073</v>
      </c>
      <c r="K248" s="5">
        <v>-111.73172849006846</v>
      </c>
      <c r="L248" s="5">
        <v>58.31288117487815</v>
      </c>
      <c r="M248" s="5">
        <v>-111.66980292297082</v>
      </c>
      <c r="N248" s="1">
        <v>2</v>
      </c>
      <c r="O248" s="6" t="s">
        <v>727</v>
      </c>
      <c r="P248" s="7">
        <v>1</v>
      </c>
      <c r="S248" s="3">
        <f t="shared" si="9"/>
        <v>1</v>
      </c>
      <c r="U248" s="48">
        <f t="shared" si="10"/>
        <v>81.049295428555084</v>
      </c>
      <c r="V248" s="48"/>
      <c r="W248" s="48">
        <f t="shared" si="11"/>
        <v>267.46267491423174</v>
      </c>
    </row>
    <row r="249" spans="1:23" s="3" customFormat="1" ht="80">
      <c r="A249" s="4" t="s">
        <v>413</v>
      </c>
      <c r="B249" s="4" t="s">
        <v>445</v>
      </c>
      <c r="C249" s="19">
        <v>2</v>
      </c>
      <c r="D249" s="23" t="s">
        <v>843</v>
      </c>
      <c r="E249" s="23" t="s">
        <v>848</v>
      </c>
      <c r="F249" s="23" t="s">
        <v>849</v>
      </c>
      <c r="G249" s="4" t="s">
        <v>483</v>
      </c>
      <c r="H249" s="8" t="s">
        <v>469</v>
      </c>
      <c r="I249" s="4" t="s">
        <v>173</v>
      </c>
      <c r="J249" s="5">
        <v>58.314005178595828</v>
      </c>
      <c r="K249" s="5">
        <v>-111.62240680634275</v>
      </c>
      <c r="L249" s="5">
        <v>59.042140728172186</v>
      </c>
      <c r="M249" s="5">
        <v>-111.68332810506526</v>
      </c>
      <c r="N249" s="1">
        <v>2</v>
      </c>
      <c r="O249" s="6" t="s">
        <v>728</v>
      </c>
      <c r="P249" s="7">
        <v>1</v>
      </c>
      <c r="S249" s="3">
        <f t="shared" si="9"/>
        <v>1</v>
      </c>
      <c r="U249" s="48">
        <f t="shared" si="10"/>
        <v>81.041516145296285</v>
      </c>
      <c r="V249" s="48"/>
      <c r="W249" s="48">
        <f t="shared" si="11"/>
        <v>267.43700327947772</v>
      </c>
    </row>
    <row r="250" spans="1:23" s="3" customFormat="1" ht="40">
      <c r="A250" s="4" t="s">
        <v>413</v>
      </c>
      <c r="B250" s="4" t="s">
        <v>446</v>
      </c>
      <c r="C250" s="19">
        <v>3</v>
      </c>
      <c r="D250" s="23" t="s">
        <v>843</v>
      </c>
      <c r="E250" s="23" t="s">
        <v>850</v>
      </c>
      <c r="F250" s="23" t="s">
        <v>833</v>
      </c>
      <c r="G250" s="4" t="s">
        <v>483</v>
      </c>
      <c r="H250" s="8" t="s">
        <v>469</v>
      </c>
      <c r="I250" s="4" t="s">
        <v>174</v>
      </c>
      <c r="J250" s="5">
        <v>59.043199602120836</v>
      </c>
      <c r="K250" s="5">
        <v>-111.63492471213256</v>
      </c>
      <c r="L250" s="5">
        <v>58.315111656980228</v>
      </c>
      <c r="M250" s="5">
        <v>-111.57500770029274</v>
      </c>
      <c r="N250" s="1">
        <v>2</v>
      </c>
      <c r="O250" s="6" t="s">
        <v>729</v>
      </c>
      <c r="P250" s="7">
        <v>1</v>
      </c>
      <c r="S250" s="3">
        <f t="shared" si="9"/>
        <v>1</v>
      </c>
      <c r="U250" s="48">
        <f t="shared" si="10"/>
        <v>81.033721529697615</v>
      </c>
      <c r="V250" s="48"/>
      <c r="W250" s="48">
        <f t="shared" si="11"/>
        <v>267.41128104800214</v>
      </c>
    </row>
    <row r="251" spans="1:23" s="3" customFormat="1" ht="40">
      <c r="A251" s="4" t="s">
        <v>413</v>
      </c>
      <c r="B251" s="4" t="s">
        <v>447</v>
      </c>
      <c r="C251" s="19">
        <v>4</v>
      </c>
      <c r="D251" s="23" t="s">
        <v>843</v>
      </c>
      <c r="E251" s="23" t="s">
        <v>851</v>
      </c>
      <c r="F251" s="23" t="s">
        <v>852</v>
      </c>
      <c r="G251" s="4" t="s">
        <v>483</v>
      </c>
      <c r="H251" s="8" t="s">
        <v>469</v>
      </c>
      <c r="I251" s="4" t="s">
        <v>175</v>
      </c>
      <c r="J251" s="5">
        <v>58.316200608177191</v>
      </c>
      <c r="K251" s="5">
        <v>-111.527605651485</v>
      </c>
      <c r="L251" s="5">
        <v>59.044240437104683</v>
      </c>
      <c r="M251" s="5">
        <v>-111.58651836176918</v>
      </c>
      <c r="N251" s="1">
        <v>2</v>
      </c>
      <c r="O251" s="6" t="s">
        <v>730</v>
      </c>
      <c r="P251" s="7">
        <v>1</v>
      </c>
      <c r="S251" s="3">
        <f t="shared" si="9"/>
        <v>1</v>
      </c>
      <c r="U251" s="48">
        <f t="shared" si="10"/>
        <v>81.025911583339251</v>
      </c>
      <c r="V251" s="48"/>
      <c r="W251" s="48">
        <f t="shared" si="11"/>
        <v>267.38550822501952</v>
      </c>
    </row>
    <row r="252" spans="1:23" s="3" customFormat="1" ht="40">
      <c r="A252" s="4" t="s">
        <v>413</v>
      </c>
      <c r="B252" s="4" t="s">
        <v>448</v>
      </c>
      <c r="C252" s="19">
        <v>5</v>
      </c>
      <c r="D252" s="23" t="s">
        <v>877</v>
      </c>
      <c r="E252" s="23" t="s">
        <v>879</v>
      </c>
      <c r="F252" s="23" t="s">
        <v>880</v>
      </c>
      <c r="G252" s="4" t="s">
        <v>483</v>
      </c>
      <c r="H252" s="8" t="s">
        <v>469</v>
      </c>
      <c r="I252" s="4" t="s">
        <v>176</v>
      </c>
      <c r="J252" s="5">
        <v>59.045263231287976</v>
      </c>
      <c r="K252" s="5">
        <v>-111.53810910449474</v>
      </c>
      <c r="L252" s="5">
        <v>58.317272030361693</v>
      </c>
      <c r="M252" s="5">
        <v>-111.48020070660343</v>
      </c>
      <c r="N252" s="1">
        <v>2</v>
      </c>
      <c r="O252" s="6" t="s">
        <v>881</v>
      </c>
      <c r="P252" s="7">
        <v>1</v>
      </c>
      <c r="S252" s="3">
        <f t="shared" si="9"/>
        <v>1</v>
      </c>
      <c r="U252" s="48">
        <f t="shared" si="10"/>
        <v>81.018086307743332</v>
      </c>
      <c r="V252" s="48"/>
      <c r="W252" s="48">
        <f t="shared" si="11"/>
        <v>267.35968481555295</v>
      </c>
    </row>
    <row r="253" spans="1:23" s="3" customFormat="1" ht="120">
      <c r="A253" s="4" t="s">
        <v>413</v>
      </c>
      <c r="B253" s="4" t="s">
        <v>449</v>
      </c>
      <c r="C253" s="19">
        <v>6</v>
      </c>
      <c r="D253" s="23" t="s">
        <v>889</v>
      </c>
      <c r="E253" s="23" t="s">
        <v>896</v>
      </c>
      <c r="F253" s="23" t="s">
        <v>897</v>
      </c>
      <c r="G253" s="4" t="s">
        <v>483</v>
      </c>
      <c r="H253" s="8" t="s">
        <v>469</v>
      </c>
      <c r="I253" s="4" t="s">
        <v>177</v>
      </c>
      <c r="J253" s="5">
        <v>58.318325921737816</v>
      </c>
      <c r="K253" s="5">
        <v>-111.43279291235127</v>
      </c>
      <c r="L253" s="5">
        <v>59.046267982866524</v>
      </c>
      <c r="M253" s="5">
        <v>-111.48969699084931</v>
      </c>
      <c r="N253" s="1">
        <v>2</v>
      </c>
      <c r="O253" s="6" t="s">
        <v>898</v>
      </c>
      <c r="P253" s="7">
        <v>1</v>
      </c>
      <c r="S253" s="3">
        <f t="shared" si="9"/>
        <v>1</v>
      </c>
      <c r="U253" s="48">
        <f t="shared" si="10"/>
        <v>81.010245704306115</v>
      </c>
      <c r="V253" s="48"/>
      <c r="W253" s="48">
        <f t="shared" si="11"/>
        <v>267.33381082421016</v>
      </c>
    </row>
    <row r="254" spans="1:23" s="3" customFormat="1" ht="120">
      <c r="A254" s="4" t="s">
        <v>413</v>
      </c>
      <c r="B254" s="4" t="s">
        <v>450</v>
      </c>
      <c r="C254" s="19">
        <v>7</v>
      </c>
      <c r="D254" s="23" t="s">
        <v>889</v>
      </c>
      <c r="E254" s="23" t="s">
        <v>890</v>
      </c>
      <c r="F254" s="23" t="s">
        <v>891</v>
      </c>
      <c r="G254" s="4" t="s">
        <v>483</v>
      </c>
      <c r="H254" s="8" t="s">
        <v>469</v>
      </c>
      <c r="I254" s="4" t="s">
        <v>178</v>
      </c>
      <c r="J254" s="5">
        <v>59.047254690067724</v>
      </c>
      <c r="K254" s="5">
        <v>-111.44128207139312</v>
      </c>
      <c r="L254" s="5">
        <v>58.319362280538812</v>
      </c>
      <c r="M254" s="5">
        <v>-111.38538231545088</v>
      </c>
      <c r="N254" s="1">
        <v>2</v>
      </c>
      <c r="O254" s="6" t="s">
        <v>892</v>
      </c>
      <c r="P254" s="7">
        <v>2</v>
      </c>
      <c r="S254" s="3">
        <f t="shared" si="9"/>
        <v>1</v>
      </c>
      <c r="U254" s="48">
        <f t="shared" si="10"/>
        <v>81.002389774529973</v>
      </c>
      <c r="V254" s="48"/>
      <c r="W254" s="48">
        <f t="shared" si="11"/>
        <v>267.30788625594892</v>
      </c>
    </row>
    <row r="255" spans="1:23" s="3" customFormat="1" ht="80">
      <c r="A255" s="4" t="s">
        <v>413</v>
      </c>
      <c r="B255" s="4" t="s">
        <v>451</v>
      </c>
      <c r="C255" s="19">
        <v>8</v>
      </c>
      <c r="D255" s="23" t="s">
        <v>883</v>
      </c>
      <c r="E255" s="23" t="s">
        <v>884</v>
      </c>
      <c r="F255" s="23" t="s">
        <v>885</v>
      </c>
      <c r="G255" s="4" t="s">
        <v>483</v>
      </c>
      <c r="H255" s="8" t="s">
        <v>469</v>
      </c>
      <c r="I255" s="4" t="s">
        <v>179</v>
      </c>
      <c r="J255" s="5">
        <v>58.320381105027089</v>
      </c>
      <c r="K255" s="5">
        <v>-111.33796896264333</v>
      </c>
      <c r="L255" s="5">
        <v>59.04822335115059</v>
      </c>
      <c r="M255" s="5">
        <v>-111.39286439670613</v>
      </c>
      <c r="N255" s="1">
        <v>2</v>
      </c>
      <c r="O255" s="6" t="s">
        <v>886</v>
      </c>
      <c r="P255" s="7">
        <v>2</v>
      </c>
      <c r="S255" s="3">
        <f t="shared" si="9"/>
        <v>1</v>
      </c>
      <c r="U255" s="48">
        <f t="shared" si="10"/>
        <v>80.994518519853585</v>
      </c>
      <c r="V255" s="48"/>
      <c r="W255" s="48">
        <f t="shared" si="11"/>
        <v>267.28191111551683</v>
      </c>
    </row>
    <row r="256" spans="1:23" s="3" customFormat="1" ht="80">
      <c r="A256" s="4" t="s">
        <v>413</v>
      </c>
      <c r="B256" s="4" t="s">
        <v>452</v>
      </c>
      <c r="C256" s="19">
        <v>9</v>
      </c>
      <c r="D256" s="23" t="s">
        <v>883</v>
      </c>
      <c r="E256" s="23" t="s">
        <v>887</v>
      </c>
      <c r="F256" s="23" t="s">
        <v>888</v>
      </c>
      <c r="G256" s="4" t="s">
        <v>483</v>
      </c>
      <c r="H256" s="8" t="s">
        <v>469</v>
      </c>
      <c r="I256" s="4" t="s">
        <v>180</v>
      </c>
      <c r="J256" s="5">
        <v>59.049173964405732</v>
      </c>
      <c r="K256" s="5">
        <v>-111.34444401738773</v>
      </c>
      <c r="L256" s="5">
        <v>58.32138239349419</v>
      </c>
      <c r="M256" s="5">
        <v>-111.29055290068814</v>
      </c>
      <c r="N256" s="1">
        <v>2</v>
      </c>
      <c r="O256" s="6" t="s">
        <v>886</v>
      </c>
      <c r="P256" s="7">
        <v>2</v>
      </c>
      <c r="S256" s="3">
        <f t="shared" si="9"/>
        <v>1</v>
      </c>
      <c r="U256" s="48">
        <f t="shared" si="10"/>
        <v>80.986631941874094</v>
      </c>
      <c r="V256" s="48"/>
      <c r="W256" s="48">
        <f t="shared" si="11"/>
        <v>267.2558854081845</v>
      </c>
    </row>
    <row r="257" spans="1:23" s="3" customFormat="1" ht="80">
      <c r="A257" s="4" t="s">
        <v>413</v>
      </c>
      <c r="B257" s="4" t="s">
        <v>453</v>
      </c>
      <c r="C257" s="19">
        <v>10</v>
      </c>
      <c r="D257" s="23" t="s">
        <v>883</v>
      </c>
      <c r="E257" s="23" t="s">
        <v>893</v>
      </c>
      <c r="F257" s="23" t="s">
        <v>894</v>
      </c>
      <c r="G257" s="4" t="s">
        <v>483</v>
      </c>
      <c r="H257" s="8" t="s">
        <v>469</v>
      </c>
      <c r="I257" s="4" t="s">
        <v>181</v>
      </c>
      <c r="J257" s="5">
        <v>58.322366144260876</v>
      </c>
      <c r="K257" s="5">
        <v>-111.24313417636299</v>
      </c>
      <c r="L257" s="5">
        <v>59.050106528155432</v>
      </c>
      <c r="M257" s="5">
        <v>-111.29602098405636</v>
      </c>
      <c r="N257" s="1">
        <v>2</v>
      </c>
      <c r="O257" s="6" t="s">
        <v>895</v>
      </c>
      <c r="P257" s="7">
        <v>2</v>
      </c>
      <c r="S257" s="3">
        <f t="shared" si="9"/>
        <v>1</v>
      </c>
      <c r="U257" s="48">
        <f t="shared" si="10"/>
        <v>80.978730041846291</v>
      </c>
      <c r="V257" s="48"/>
      <c r="W257" s="48">
        <f t="shared" si="11"/>
        <v>267.22980913809272</v>
      </c>
    </row>
    <row r="258" spans="1:23" s="3" customFormat="1" ht="40">
      <c r="A258" s="4" t="s">
        <v>413</v>
      </c>
      <c r="B258" s="4" t="s">
        <v>454</v>
      </c>
      <c r="C258" s="19">
        <v>11</v>
      </c>
      <c r="D258" s="23" t="s">
        <v>878</v>
      </c>
      <c r="E258" s="23" t="s">
        <v>899</v>
      </c>
      <c r="F258" s="23" t="s">
        <v>841</v>
      </c>
      <c r="G258" s="4" t="s">
        <v>483</v>
      </c>
      <c r="H258" s="8" t="s">
        <v>469</v>
      </c>
      <c r="I258" s="4" t="s">
        <v>182</v>
      </c>
      <c r="J258" s="5">
        <v>59.051021040753625</v>
      </c>
      <c r="K258" s="5">
        <v>-111.24759534734916</v>
      </c>
      <c r="L258" s="5">
        <v>58.323332355677096</v>
      </c>
      <c r="M258" s="5">
        <v>-111.19571283646336</v>
      </c>
      <c r="N258" s="1">
        <v>2</v>
      </c>
      <c r="O258" s="6" t="s">
        <v>900</v>
      </c>
      <c r="P258" s="7">
        <v>1</v>
      </c>
      <c r="S258" s="3">
        <f t="shared" si="9"/>
        <v>1</v>
      </c>
      <c r="U258" s="48">
        <f t="shared" si="10"/>
        <v>80.970812821685598</v>
      </c>
      <c r="V258" s="48"/>
      <c r="W258" s="48">
        <f t="shared" si="11"/>
        <v>267.20368231156243</v>
      </c>
    </row>
    <row r="259" spans="1:23" s="3" customFormat="1" ht="40">
      <c r="A259" s="4" t="s">
        <v>413</v>
      </c>
      <c r="B259" s="4" t="s">
        <v>455</v>
      </c>
      <c r="C259" s="19"/>
      <c r="D259" s="23"/>
      <c r="E259" s="23"/>
      <c r="F259" s="23"/>
      <c r="G259" s="4" t="s">
        <v>483</v>
      </c>
      <c r="H259" s="8" t="s">
        <v>469</v>
      </c>
      <c r="I259" s="4" t="s">
        <v>183</v>
      </c>
      <c r="J259" s="5">
        <v>58.324281026122051</v>
      </c>
      <c r="K259" s="5">
        <v>-111.14828892780226</v>
      </c>
      <c r="L259" s="5">
        <v>59.051917500585887</v>
      </c>
      <c r="M259" s="5">
        <v>-111.19916715792165</v>
      </c>
      <c r="N259" s="1">
        <v>2</v>
      </c>
      <c r="O259" s="6"/>
      <c r="P259" s="7">
        <v>0</v>
      </c>
      <c r="S259" s="3">
        <f t="shared" ref="S259:S274" si="12">IF(P259&gt;0,1,0)</f>
        <v>0</v>
      </c>
      <c r="U259" s="48">
        <f t="shared" ref="U259:U274" si="13">ACOS(COS(RADIANS(90-J259)) *COS(RADIANS(90-L259)) +SIN(RADIANS(90-J259)) *SIN(RADIANS(90-L259)) *COS(RADIANS(K259-M259))) *6371</f>
        <v>80.962880282519492</v>
      </c>
      <c r="V259" s="48"/>
      <c r="W259" s="48">
        <f t="shared" ref="W259:W274" si="14">U259*3.3</f>
        <v>267.17750493231432</v>
      </c>
    </row>
    <row r="260" spans="1:23" s="3" customFormat="1" ht="40">
      <c r="A260" s="4" t="s">
        <v>413</v>
      </c>
      <c r="B260" s="4" t="s">
        <v>456</v>
      </c>
      <c r="C260" s="19"/>
      <c r="D260" s="23"/>
      <c r="E260" s="23"/>
      <c r="F260" s="23"/>
      <c r="G260" s="4" t="s">
        <v>483</v>
      </c>
      <c r="H260" s="8" t="s">
        <v>469</v>
      </c>
      <c r="I260" s="4" t="s">
        <v>184</v>
      </c>
      <c r="J260" s="5">
        <v>59.052795906069498</v>
      </c>
      <c r="K260" s="5">
        <v>-111.15073646644731</v>
      </c>
      <c r="L260" s="5">
        <v>58.325212154004134</v>
      </c>
      <c r="M260" s="5">
        <v>-111.1008624972099</v>
      </c>
      <c r="N260" s="1">
        <v>2</v>
      </c>
      <c r="O260" s="6"/>
      <c r="P260" s="7">
        <v>0</v>
      </c>
      <c r="S260" s="3">
        <f t="shared" si="12"/>
        <v>0</v>
      </c>
      <c r="U260" s="48">
        <f t="shared" si="13"/>
        <v>80.954932425912574</v>
      </c>
      <c r="V260" s="48"/>
      <c r="W260" s="48">
        <f t="shared" si="14"/>
        <v>267.15127700551147</v>
      </c>
    </row>
    <row r="261" spans="1:23" s="3" customFormat="1" ht="40">
      <c r="A261" s="4" t="s">
        <v>413</v>
      </c>
      <c r="B261" s="4" t="s">
        <v>457</v>
      </c>
      <c r="C261" s="19"/>
      <c r="D261" s="23"/>
      <c r="E261" s="23"/>
      <c r="F261" s="23"/>
      <c r="G261" s="4" t="s">
        <v>483</v>
      </c>
      <c r="H261" s="8" t="s">
        <v>469</v>
      </c>
      <c r="I261" s="4" t="s">
        <v>185</v>
      </c>
      <c r="J261" s="5">
        <v>58.326125737760961</v>
      </c>
      <c r="K261" s="5">
        <v>-111.05343359153342</v>
      </c>
      <c r="L261" s="5">
        <v>59.053656255653415</v>
      </c>
      <c r="M261" s="5">
        <v>-111.10230332361729</v>
      </c>
      <c r="N261" s="1">
        <v>2</v>
      </c>
      <c r="O261" s="6"/>
      <c r="P261" s="7">
        <v>0</v>
      </c>
      <c r="S261" s="3">
        <f t="shared" si="12"/>
        <v>0</v>
      </c>
      <c r="U261" s="48">
        <f t="shared" si="13"/>
        <v>80.946969253532714</v>
      </c>
      <c r="V261" s="48"/>
      <c r="W261" s="48">
        <f t="shared" si="14"/>
        <v>267.12499853665793</v>
      </c>
    </row>
    <row r="262" spans="1:23" s="3" customFormat="1" ht="40">
      <c r="A262" s="4" t="s">
        <v>413</v>
      </c>
      <c r="B262" s="4" t="s">
        <v>458</v>
      </c>
      <c r="C262" s="19"/>
      <c r="D262" s="23"/>
      <c r="E262" s="23"/>
      <c r="F262" s="23"/>
      <c r="G262" s="4" t="s">
        <v>483</v>
      </c>
      <c r="H262" s="8" t="s">
        <v>469</v>
      </c>
      <c r="I262" s="4" t="s">
        <v>186</v>
      </c>
      <c r="J262" s="5">
        <v>59.054498547818291</v>
      </c>
      <c r="K262" s="5">
        <v>-111.05386778014002</v>
      </c>
      <c r="L262" s="5">
        <v>58.327021775859457</v>
      </c>
      <c r="M262" s="5">
        <v>-111.0060022576365</v>
      </c>
      <c r="N262" s="1">
        <v>2</v>
      </c>
      <c r="O262" s="6"/>
      <c r="P262" s="7">
        <v>0</v>
      </c>
      <c r="S262" s="3">
        <f t="shared" si="12"/>
        <v>0</v>
      </c>
      <c r="U262" s="48">
        <f t="shared" si="13"/>
        <v>80.938990766762018</v>
      </c>
      <c r="V262" s="48"/>
      <c r="W262" s="48">
        <f t="shared" si="14"/>
        <v>267.09866953031462</v>
      </c>
    </row>
    <row r="263" spans="1:23" s="3" customFormat="1" ht="40">
      <c r="A263" s="4" t="s">
        <v>413</v>
      </c>
      <c r="B263" s="4" t="s">
        <v>459</v>
      </c>
      <c r="C263" s="19">
        <v>16</v>
      </c>
      <c r="D263" s="23" t="s">
        <v>843</v>
      </c>
      <c r="E263" s="23" t="s">
        <v>844</v>
      </c>
      <c r="F263" s="23" t="s">
        <v>845</v>
      </c>
      <c r="G263" s="4" t="s">
        <v>483</v>
      </c>
      <c r="H263" s="8" t="s">
        <v>469</v>
      </c>
      <c r="I263" s="4" t="s">
        <v>187</v>
      </c>
      <c r="J263" s="5">
        <v>58.327900266795794</v>
      </c>
      <c r="K263" s="5">
        <v>-110.95856854239911</v>
      </c>
      <c r="L263" s="5">
        <v>59.055322781076512</v>
      </c>
      <c r="M263" s="5">
        <v>-111.00542988674088</v>
      </c>
      <c r="N263" s="1">
        <v>2</v>
      </c>
      <c r="O263" s="6" t="s">
        <v>726</v>
      </c>
      <c r="P263" s="7">
        <v>1</v>
      </c>
      <c r="S263" s="3">
        <f t="shared" si="12"/>
        <v>1</v>
      </c>
      <c r="U263" s="48">
        <f t="shared" si="13"/>
        <v>80.930996967083047</v>
      </c>
      <c r="V263" s="48"/>
      <c r="W263" s="48">
        <f t="shared" si="14"/>
        <v>267.07228999137402</v>
      </c>
    </row>
    <row r="264" spans="1:23" s="3" customFormat="1" ht="40">
      <c r="A264" s="4" t="s">
        <v>413</v>
      </c>
      <c r="B264" s="4" t="s">
        <v>675</v>
      </c>
      <c r="C264" s="19">
        <v>17</v>
      </c>
      <c r="D264" s="23" t="s">
        <v>878</v>
      </c>
      <c r="E264" s="23" t="s">
        <v>908</v>
      </c>
      <c r="F264" s="23" t="s">
        <v>909</v>
      </c>
      <c r="G264" s="4" t="s">
        <v>483</v>
      </c>
      <c r="H264" s="8" t="s">
        <v>676</v>
      </c>
      <c r="I264" s="4" t="s">
        <v>677</v>
      </c>
      <c r="J264" s="5">
        <v>62.885560792353104</v>
      </c>
      <c r="K264" s="5">
        <v>-113.24255495960676</v>
      </c>
      <c r="L264" s="5">
        <v>63.078470301455205</v>
      </c>
      <c r="M264" s="5">
        <v>-113.08729077769702</v>
      </c>
      <c r="N264" s="1">
        <v>2</v>
      </c>
      <c r="O264" s="6" t="s">
        <v>882</v>
      </c>
      <c r="P264" s="7">
        <v>2</v>
      </c>
      <c r="S264" s="3">
        <f t="shared" si="12"/>
        <v>1</v>
      </c>
      <c r="U264" s="48">
        <f t="shared" si="13"/>
        <v>22.839330741454461</v>
      </c>
      <c r="V264" s="48"/>
      <c r="W264" s="48">
        <f t="shared" si="14"/>
        <v>75.369791446799724</v>
      </c>
    </row>
    <row r="265" spans="1:23" s="3" customFormat="1" ht="40">
      <c r="A265" s="4" t="s">
        <v>413</v>
      </c>
      <c r="B265" s="4" t="s">
        <v>678</v>
      </c>
      <c r="C265" s="19">
        <v>18</v>
      </c>
      <c r="D265" s="23" t="s">
        <v>878</v>
      </c>
      <c r="E265" s="23" t="s">
        <v>905</v>
      </c>
      <c r="F265" s="23" t="s">
        <v>906</v>
      </c>
      <c r="G265" s="4" t="s">
        <v>483</v>
      </c>
      <c r="H265" s="8" t="s">
        <v>676</v>
      </c>
      <c r="I265" s="4" t="s">
        <v>679</v>
      </c>
      <c r="J265" s="5">
        <v>63.086876022262757</v>
      </c>
      <c r="K265" s="5">
        <v>-113.13911598792065</v>
      </c>
      <c r="L265" s="5">
        <v>62.894099622895915</v>
      </c>
      <c r="M265" s="5">
        <v>-113.29393203885225</v>
      </c>
      <c r="N265" s="1">
        <v>2</v>
      </c>
      <c r="O265" s="6" t="s">
        <v>907</v>
      </c>
      <c r="P265" s="7">
        <v>1</v>
      </c>
      <c r="S265" s="3">
        <f t="shared" si="12"/>
        <v>1</v>
      </c>
      <c r="U265" s="48">
        <f t="shared" si="13"/>
        <v>22.81688529146377</v>
      </c>
      <c r="V265" s="48"/>
      <c r="W265" s="48">
        <f t="shared" si="14"/>
        <v>75.295721461830439</v>
      </c>
    </row>
    <row r="266" spans="1:23" s="3" customFormat="1" ht="40">
      <c r="A266" s="4" t="s">
        <v>413</v>
      </c>
      <c r="B266" s="4" t="s">
        <v>680</v>
      </c>
      <c r="C266" s="19">
        <v>19</v>
      </c>
      <c r="D266" s="23" t="s">
        <v>878</v>
      </c>
      <c r="E266" s="23" t="s">
        <v>537</v>
      </c>
      <c r="F266" s="23" t="s">
        <v>904</v>
      </c>
      <c r="G266" s="4" t="s">
        <v>483</v>
      </c>
      <c r="H266" s="8" t="s">
        <v>676</v>
      </c>
      <c r="I266" s="4" t="s">
        <v>681</v>
      </c>
      <c r="J266" s="5">
        <v>62.902619757024326</v>
      </c>
      <c r="K266" s="5">
        <v>-113.34533901172065</v>
      </c>
      <c r="L266" s="5">
        <v>63.095262811919945</v>
      </c>
      <c r="M266" s="5">
        <v>-113.19097112957844</v>
      </c>
      <c r="N266" s="1">
        <v>2</v>
      </c>
      <c r="O266" s="6" t="s">
        <v>882</v>
      </c>
      <c r="P266" s="7">
        <v>2</v>
      </c>
      <c r="S266" s="3">
        <f t="shared" si="12"/>
        <v>1</v>
      </c>
      <c r="U266" s="48">
        <f t="shared" si="13"/>
        <v>22.794435524676025</v>
      </c>
      <c r="V266" s="48"/>
      <c r="W266" s="48">
        <f t="shared" si="14"/>
        <v>75.221637231430876</v>
      </c>
    </row>
    <row r="267" spans="1:23" s="3" customFormat="1" ht="40">
      <c r="A267" s="4" t="s">
        <v>413</v>
      </c>
      <c r="B267" s="4" t="s">
        <v>682</v>
      </c>
      <c r="C267" s="19">
        <v>20</v>
      </c>
      <c r="D267" s="23" t="s">
        <v>901</v>
      </c>
      <c r="E267" s="23" t="s">
        <v>902</v>
      </c>
      <c r="F267" s="23" t="s">
        <v>903</v>
      </c>
      <c r="G267" s="4" t="s">
        <v>483</v>
      </c>
      <c r="H267" s="8" t="s">
        <v>676</v>
      </c>
      <c r="I267" s="4" t="s">
        <v>683</v>
      </c>
      <c r="J267" s="5">
        <v>63.10363065263163</v>
      </c>
      <c r="K267" s="5">
        <v>-113.24285616322356</v>
      </c>
      <c r="L267" s="5">
        <v>62.911121177009022</v>
      </c>
      <c r="M267" s="5">
        <v>-113.39677584093997</v>
      </c>
      <c r="N267" s="1">
        <v>2</v>
      </c>
      <c r="O267" s="6" t="s">
        <v>882</v>
      </c>
      <c r="P267" s="7">
        <v>2</v>
      </c>
      <c r="S267" s="3">
        <f t="shared" si="12"/>
        <v>1</v>
      </c>
      <c r="U267" s="48">
        <f t="shared" si="13"/>
        <v>22.771981445145599</v>
      </c>
      <c r="V267" s="48"/>
      <c r="W267" s="48">
        <f t="shared" si="14"/>
        <v>75.147538768980468</v>
      </c>
    </row>
    <row r="268" spans="1:23" s="3" customFormat="1" ht="40">
      <c r="A268" s="4" t="s">
        <v>413</v>
      </c>
      <c r="B268" s="4" t="s">
        <v>684</v>
      </c>
      <c r="C268" s="19">
        <v>21</v>
      </c>
      <c r="D268" s="23" t="s">
        <v>878</v>
      </c>
      <c r="E268" s="23" t="s">
        <v>912</v>
      </c>
      <c r="F268" s="23" t="s">
        <v>913</v>
      </c>
      <c r="G268" s="4" t="s">
        <v>483</v>
      </c>
      <c r="H268" s="8" t="s">
        <v>685</v>
      </c>
      <c r="I268" s="4" t="s">
        <v>686</v>
      </c>
      <c r="J268" s="5">
        <v>62.816836550364805</v>
      </c>
      <c r="K268" s="5">
        <v>-113.27544677037878</v>
      </c>
      <c r="L268" s="5">
        <v>62.540327114284274</v>
      </c>
      <c r="M268" s="5">
        <v>-113.57384548949318</v>
      </c>
      <c r="N268" s="1">
        <v>2</v>
      </c>
      <c r="O268" s="6" t="s">
        <v>882</v>
      </c>
      <c r="P268" s="7">
        <v>2</v>
      </c>
      <c r="S268" s="3">
        <f t="shared" si="12"/>
        <v>1</v>
      </c>
      <c r="U268" s="48">
        <f t="shared" si="13"/>
        <v>34.311321796162957</v>
      </c>
      <c r="V268" s="48"/>
      <c r="W268" s="48">
        <f t="shared" si="14"/>
        <v>113.22736192733775</v>
      </c>
    </row>
    <row r="269" spans="1:23" s="3" customFormat="1" ht="40">
      <c r="A269" s="4" t="s">
        <v>413</v>
      </c>
      <c r="B269" s="4" t="s">
        <v>687</v>
      </c>
      <c r="C269" s="19">
        <v>22</v>
      </c>
      <c r="D269" s="23" t="s">
        <v>878</v>
      </c>
      <c r="E269" s="23" t="s">
        <v>910</v>
      </c>
      <c r="F269" s="23" t="s">
        <v>911</v>
      </c>
      <c r="G269" s="4" t="s">
        <v>483</v>
      </c>
      <c r="H269" s="8" t="s">
        <v>685</v>
      </c>
      <c r="I269" s="4" t="s">
        <v>688</v>
      </c>
      <c r="J269" s="5">
        <v>62.529270575330919</v>
      </c>
      <c r="K269" s="5">
        <v>-113.52542007772273</v>
      </c>
      <c r="L269" s="5">
        <v>62.80575298801314</v>
      </c>
      <c r="M269" s="5">
        <v>-113.22659631800663</v>
      </c>
      <c r="N269" s="1">
        <v>2</v>
      </c>
      <c r="O269" s="6" t="s">
        <v>882</v>
      </c>
      <c r="P269" s="7">
        <v>2</v>
      </c>
      <c r="S269" s="3">
        <f t="shared" si="12"/>
        <v>1</v>
      </c>
      <c r="U269" s="48">
        <f t="shared" si="13"/>
        <v>34.32079846123959</v>
      </c>
      <c r="V269" s="48"/>
      <c r="W269" s="48">
        <f t="shared" si="14"/>
        <v>113.25863492209064</v>
      </c>
    </row>
    <row r="270" spans="1:23" s="3" customFormat="1" ht="40">
      <c r="A270" s="4" t="s">
        <v>413</v>
      </c>
      <c r="B270" s="4" t="s">
        <v>689</v>
      </c>
      <c r="C270" s="19">
        <v>23</v>
      </c>
      <c r="D270" s="23" t="s">
        <v>878</v>
      </c>
      <c r="E270" s="23" t="s">
        <v>918</v>
      </c>
      <c r="F270" s="23" t="s">
        <v>919</v>
      </c>
      <c r="G270" s="4" t="s">
        <v>483</v>
      </c>
      <c r="H270" s="8" t="s">
        <v>690</v>
      </c>
      <c r="I270" s="4" t="s">
        <v>691</v>
      </c>
      <c r="J270" s="5">
        <v>62.524413662542976</v>
      </c>
      <c r="K270" s="5">
        <v>-113.01192061052288</v>
      </c>
      <c r="L270" s="5">
        <v>62.313033642950771</v>
      </c>
      <c r="M270" s="5">
        <v>-112.78668891566515</v>
      </c>
      <c r="N270" s="1">
        <v>2</v>
      </c>
      <c r="O270" s="6" t="s">
        <v>882</v>
      </c>
      <c r="P270" s="7">
        <v>2</v>
      </c>
      <c r="S270" s="3">
        <f t="shared" si="12"/>
        <v>1</v>
      </c>
      <c r="U270" s="48">
        <f t="shared" si="13"/>
        <v>26.20910596847142</v>
      </c>
      <c r="V270" s="48"/>
      <c r="W270" s="48">
        <f t="shared" si="14"/>
        <v>86.490049695955676</v>
      </c>
    </row>
    <row r="271" spans="1:23" s="3" customFormat="1" ht="40">
      <c r="A271" s="4" t="s">
        <v>413</v>
      </c>
      <c r="B271" s="4" t="s">
        <v>692</v>
      </c>
      <c r="C271" s="19">
        <v>24</v>
      </c>
      <c r="D271" s="23" t="s">
        <v>878</v>
      </c>
      <c r="E271" s="23" t="s">
        <v>916</v>
      </c>
      <c r="F271" s="23" t="s">
        <v>917</v>
      </c>
      <c r="G271" s="4" t="s">
        <v>483</v>
      </c>
      <c r="H271" s="8" t="s">
        <v>690</v>
      </c>
      <c r="I271" s="4" t="s">
        <v>693</v>
      </c>
      <c r="J271" s="5">
        <v>62.324185998574713</v>
      </c>
      <c r="K271" s="5">
        <v>-112.73871309267862</v>
      </c>
      <c r="L271" s="5">
        <v>62.535215492803374</v>
      </c>
      <c r="M271" s="5">
        <v>-112.96323004125099</v>
      </c>
      <c r="N271" s="1">
        <v>2</v>
      </c>
      <c r="O271" s="6" t="s">
        <v>882</v>
      </c>
      <c r="P271" s="7">
        <v>2</v>
      </c>
      <c r="S271" s="3">
        <f t="shared" si="12"/>
        <v>1</v>
      </c>
      <c r="U271" s="48">
        <f t="shared" si="13"/>
        <v>26.156002842127769</v>
      </c>
      <c r="V271" s="48"/>
      <c r="W271" s="48">
        <f t="shared" si="14"/>
        <v>86.314809379021639</v>
      </c>
    </row>
    <row r="272" spans="1:23" s="3" customFormat="1" ht="40">
      <c r="A272" s="4" t="s">
        <v>413</v>
      </c>
      <c r="B272" s="4" t="s">
        <v>694</v>
      </c>
      <c r="C272" s="19">
        <v>25</v>
      </c>
      <c r="D272" s="23" t="s">
        <v>878</v>
      </c>
      <c r="E272" s="23" t="s">
        <v>914</v>
      </c>
      <c r="F272" s="23" t="s">
        <v>915</v>
      </c>
      <c r="G272" s="4" t="s">
        <v>483</v>
      </c>
      <c r="H272" s="8" t="s">
        <v>690</v>
      </c>
      <c r="I272" s="4" t="s">
        <v>695</v>
      </c>
      <c r="J272" s="5">
        <v>62.546000378149728</v>
      </c>
      <c r="K272" s="5">
        <v>-112.91450416605349</v>
      </c>
      <c r="L272" s="5">
        <v>62.335321818176411</v>
      </c>
      <c r="M272" s="5">
        <v>-112.690701672481</v>
      </c>
      <c r="N272" s="1">
        <v>2</v>
      </c>
      <c r="O272" s="6" t="s">
        <v>882</v>
      </c>
      <c r="P272" s="7">
        <v>2</v>
      </c>
      <c r="S272" s="3">
        <f t="shared" si="12"/>
        <v>1</v>
      </c>
      <c r="U272" s="48">
        <f t="shared" si="13"/>
        <v>26.102894766800077</v>
      </c>
      <c r="V272" s="48"/>
      <c r="W272" s="48">
        <f t="shared" si="14"/>
        <v>86.139552730440244</v>
      </c>
    </row>
    <row r="273" spans="1:23" ht="40">
      <c r="A273" s="39" t="s">
        <v>1242</v>
      </c>
      <c r="B273" s="39" t="s">
        <v>1242</v>
      </c>
      <c r="C273" s="39" t="s">
        <v>1242</v>
      </c>
      <c r="D273" s="39" t="s">
        <v>1242</v>
      </c>
      <c r="E273" s="39" t="s">
        <v>1242</v>
      </c>
      <c r="F273" s="39" t="s">
        <v>1242</v>
      </c>
      <c r="G273" s="39" t="s">
        <v>1242</v>
      </c>
      <c r="H273" s="6" t="s">
        <v>1237</v>
      </c>
      <c r="I273" s="4" t="s">
        <v>1238</v>
      </c>
      <c r="J273" s="42">
        <v>53.5685</v>
      </c>
      <c r="K273" s="42">
        <v>-106.2557</v>
      </c>
      <c r="L273" s="42">
        <v>53.660400000000003</v>
      </c>
      <c r="M273" s="42">
        <v>-106.16630000000001</v>
      </c>
      <c r="N273" s="40">
        <v>2</v>
      </c>
      <c r="O273" s="41" t="s">
        <v>1240</v>
      </c>
      <c r="P273" s="7">
        <v>1</v>
      </c>
      <c r="S273" s="3">
        <f t="shared" si="12"/>
        <v>1</v>
      </c>
      <c r="U273" s="48">
        <f t="shared" si="13"/>
        <v>11.798278321459986</v>
      </c>
      <c r="V273" s="47"/>
      <c r="W273" s="48">
        <f t="shared" si="14"/>
        <v>38.934318460817948</v>
      </c>
    </row>
    <row r="274" spans="1:23" ht="40">
      <c r="A274" s="39" t="s">
        <v>1242</v>
      </c>
      <c r="B274" s="39" t="s">
        <v>1242</v>
      </c>
      <c r="C274" s="39" t="s">
        <v>1242</v>
      </c>
      <c r="D274" s="39" t="s">
        <v>1242</v>
      </c>
      <c r="E274" s="39" t="s">
        <v>1242</v>
      </c>
      <c r="F274" s="39" t="s">
        <v>1242</v>
      </c>
      <c r="G274" s="39" t="s">
        <v>1242</v>
      </c>
      <c r="H274" s="6" t="s">
        <v>1241</v>
      </c>
      <c r="I274" s="4" t="s">
        <v>1239</v>
      </c>
      <c r="J274" s="42">
        <v>54.005969</v>
      </c>
      <c r="K274" s="42">
        <v>-105.23181099999999</v>
      </c>
      <c r="L274" s="42">
        <v>53.887453999999998</v>
      </c>
      <c r="M274" s="42">
        <v>-104.531452</v>
      </c>
      <c r="N274" s="40">
        <v>2</v>
      </c>
      <c r="O274" s="41" t="s">
        <v>1240</v>
      </c>
      <c r="P274" s="7">
        <v>1</v>
      </c>
      <c r="S274" s="3">
        <f t="shared" si="12"/>
        <v>1</v>
      </c>
      <c r="U274" s="48">
        <f t="shared" si="13"/>
        <v>47.689862113984582</v>
      </c>
      <c r="V274" s="47"/>
      <c r="W274" s="48">
        <f t="shared" si="14"/>
        <v>157.37654497614912</v>
      </c>
    </row>
    <row r="276" spans="1:23" s="3" customFormat="1" ht="120">
      <c r="A276" s="14"/>
      <c r="B276" s="14"/>
      <c r="C276" s="43"/>
      <c r="D276" s="44"/>
      <c r="E276" s="44"/>
      <c r="F276" s="44"/>
      <c r="G276" s="14"/>
      <c r="H276" s="14"/>
      <c r="J276" s="45"/>
      <c r="K276" s="45"/>
      <c r="L276" s="45"/>
      <c r="M276" s="45"/>
      <c r="N276" s="46"/>
      <c r="S276" s="3" t="s">
        <v>1244</v>
      </c>
      <c r="U276" s="3" t="s">
        <v>1246</v>
      </c>
      <c r="W276" s="3" t="s">
        <v>1248</v>
      </c>
    </row>
    <row r="277" spans="1:23">
      <c r="S277" s="16">
        <f>SUM(S2:S274)</f>
        <v>193</v>
      </c>
      <c r="U277" s="47">
        <f>SUM(U2:U274)</f>
        <v>15712.130995550398</v>
      </c>
      <c r="V277" s="47"/>
      <c r="W277" s="47">
        <f>SUM(W2:W274)</f>
        <v>51850.032285316258</v>
      </c>
    </row>
  </sheetData>
  <conditionalFormatting sqref="N248:N263 N181:N219 N1:N171 N273:N1048576">
    <cfRule type="cellIs" dxfId="53" priority="59" operator="equal">
      <formula>3</formula>
    </cfRule>
    <cfRule type="cellIs" dxfId="52" priority="61" operator="equal">
      <formula>2</formula>
    </cfRule>
    <cfRule type="cellIs" dxfId="51" priority="62" operator="equal">
      <formula>1</formula>
    </cfRule>
  </conditionalFormatting>
  <conditionalFormatting sqref="P248:P263 P181:P219 P1:P171">
    <cfRule type="cellIs" dxfId="50" priority="55" operator="equal">
      <formula>0</formula>
    </cfRule>
    <cfRule type="cellIs" dxfId="49" priority="56" operator="equal">
      <formula>1</formula>
    </cfRule>
    <cfRule type="cellIs" dxfId="48" priority="58" operator="equal">
      <formula>2</formula>
    </cfRule>
  </conditionalFormatting>
  <conditionalFormatting sqref="N220:N231">
    <cfRule type="cellIs" dxfId="47" priority="52" operator="equal">
      <formula>3</formula>
    </cfRule>
    <cfRule type="cellIs" dxfId="46" priority="53" operator="equal">
      <formula>2</formula>
    </cfRule>
    <cfRule type="cellIs" dxfId="45" priority="54" operator="equal">
      <formula>1</formula>
    </cfRule>
  </conditionalFormatting>
  <conditionalFormatting sqref="P220:P231">
    <cfRule type="cellIs" dxfId="44" priority="49" operator="equal">
      <formula>0</formula>
    </cfRule>
    <cfRule type="cellIs" dxfId="43" priority="50" operator="equal">
      <formula>1</formula>
    </cfRule>
    <cfRule type="cellIs" dxfId="42" priority="51" operator="equal">
      <formula>2</formula>
    </cfRule>
  </conditionalFormatting>
  <conditionalFormatting sqref="N264:N272">
    <cfRule type="cellIs" dxfId="41" priority="40" operator="equal">
      <formula>3</formula>
    </cfRule>
    <cfRule type="cellIs" dxfId="40" priority="41" operator="equal">
      <formula>2</formula>
    </cfRule>
    <cfRule type="cellIs" dxfId="39" priority="42" operator="equal">
      <formula>1</formula>
    </cfRule>
  </conditionalFormatting>
  <conditionalFormatting sqref="P264:P274">
    <cfRule type="cellIs" dxfId="38" priority="37" operator="equal">
      <formula>0</formula>
    </cfRule>
    <cfRule type="cellIs" dxfId="37" priority="38" operator="equal">
      <formula>1</formula>
    </cfRule>
    <cfRule type="cellIs" dxfId="36" priority="39" operator="equal">
      <formula>2</formula>
    </cfRule>
  </conditionalFormatting>
  <conditionalFormatting sqref="N175:N180">
    <cfRule type="cellIs" dxfId="35" priority="34" operator="equal">
      <formula>3</formula>
    </cfRule>
    <cfRule type="cellIs" dxfId="34" priority="35" operator="equal">
      <formula>2</formula>
    </cfRule>
    <cfRule type="cellIs" dxfId="33" priority="36" operator="equal">
      <formula>1</formula>
    </cfRule>
  </conditionalFormatting>
  <conditionalFormatting sqref="P175:P180">
    <cfRule type="cellIs" dxfId="32" priority="31" operator="equal">
      <formula>0</formula>
    </cfRule>
    <cfRule type="cellIs" dxfId="31" priority="32" operator="equal">
      <formula>1</formula>
    </cfRule>
    <cfRule type="cellIs" dxfId="30" priority="33" operator="equal">
      <formula>2</formula>
    </cfRule>
  </conditionalFormatting>
  <conditionalFormatting sqref="N232:N235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P232:P235">
    <cfRule type="cellIs" dxfId="26" priority="25" operator="equal">
      <formula>0</formula>
    </cfRule>
    <cfRule type="cellIs" dxfId="25" priority="26" operator="equal">
      <formula>1</formula>
    </cfRule>
    <cfRule type="cellIs" dxfId="24" priority="27" operator="equal">
      <formula>2</formula>
    </cfRule>
  </conditionalFormatting>
  <conditionalFormatting sqref="N236:N239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P236:P239">
    <cfRule type="cellIs" dxfId="20" priority="19" operator="equal">
      <formula>0</formula>
    </cfRule>
    <cfRule type="cellIs" dxfId="19" priority="20" operator="equal">
      <formula>1</formula>
    </cfRule>
    <cfRule type="cellIs" dxfId="18" priority="21" operator="equal">
      <formula>2</formula>
    </cfRule>
  </conditionalFormatting>
  <conditionalFormatting sqref="N240:N243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P240:P243">
    <cfRule type="cellIs" dxfId="14" priority="13" operator="equal">
      <formula>0</formula>
    </cfRule>
    <cfRule type="cellIs" dxfId="13" priority="14" operator="equal">
      <formula>1</formula>
    </cfRule>
    <cfRule type="cellIs" dxfId="12" priority="15" operator="equal">
      <formula>2</formula>
    </cfRule>
  </conditionalFormatting>
  <conditionalFormatting sqref="N244:N247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P244:P247">
    <cfRule type="cellIs" dxfId="8" priority="7" operator="equal">
      <formula>0</formula>
    </cfRule>
    <cfRule type="cellIs" dxfId="7" priority="8" operator="equal">
      <formula>1</formula>
    </cfRule>
    <cfRule type="cellIs" dxfId="6" priority="9" operator="equal">
      <formula>2</formula>
    </cfRule>
  </conditionalFormatting>
  <conditionalFormatting sqref="N172:N17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P172:P174">
    <cfRule type="cellIs" dxfId="2" priority="1" operator="equal">
      <formula>0</formula>
    </cfRule>
    <cfRule type="cellIs" dxfId="1" priority="2" operator="equal">
      <formula>1</formula>
    </cfRule>
    <cfRule type="cellIs" dxfId="0" priority="3" operator="equal">
      <formula>2</formula>
    </cfRule>
  </conditionalFormatting>
  <hyperlinks>
    <hyperlink ref="I273" r:id="rId1" display="http://avirisng.jpl.nasa.gov/aviris_locator/y17_RGB/ang20170816t173853_RGB.jpeg" xr:uid="{198ACD0C-76D9-BC4C-869E-BD04D1F784BA}"/>
  </hyperlinks>
  <pageMargins left="0.3" right="0.3" top="0.75" bottom="0.75" header="0.3" footer="0.3"/>
  <pageSetup scale="24" fitToHeight="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Lines</vt:lpstr>
      <vt:lpstr>Lines!Print_Area</vt:lpstr>
      <vt:lpstr>Lines!Print_Titles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Thorpe, Andrew K (382B)</dc:creator>
  <cp:lastModifiedBy>Microsoft Office User</cp:lastModifiedBy>
  <cp:lastPrinted>2019-06-29T00:33:27Z</cp:lastPrinted>
  <dcterms:created xsi:type="dcterms:W3CDTF">2019-06-21T22:29:05Z</dcterms:created>
  <dcterms:modified xsi:type="dcterms:W3CDTF">2019-08-09T20:09:34Z</dcterms:modified>
</cp:coreProperties>
</file>